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GFA_REDEVABILITE (1)\FoSIR\AaP 2021\"/>
    </mc:Choice>
  </mc:AlternateContent>
  <bookViews>
    <workbookView xWindow="0" yWindow="0" windowWidth="20490" windowHeight="7755" activeTab="1"/>
  </bookViews>
  <sheets>
    <sheet name="Budget détaillé des activités" sheetId="1" r:id="rId1"/>
    <sheet name="Justification des coût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aaaaaaaaaaaaaaaaaaaaaaaaaaaaaaaaaaaaaaaaaaa" localSheetId="0">#REF!</definedName>
    <definedName name="aaaaaaaaaaaaaaaaaaaaaaaaaaaaaaaaaaaaaaaaaaaa">#REF!</definedName>
    <definedName name="aaaaaaaaaaaaaaaaaaaaaaaaaaaaaaaaaaaaaaaaaaaaaaaaa" localSheetId="0">#REF!</definedName>
    <definedName name="aaaaaaaaaaaaaaaaaaaaaaaaaaaaaaaaaaaaaaaaaaaaaaaaa">#REF!</definedName>
    <definedName name="aujourd" localSheetId="0">#REF!</definedName>
    <definedName name="aujourd">#REF!</definedName>
    <definedName name="azertyu">#REF!</definedName>
    <definedName name="budgetsss">#REF!</definedName>
    <definedName name="Code">'[1]Budget mixte'!$A:$A</definedName>
    <definedName name="Code_2">'[2]Budget mixte'!$A:$A</definedName>
    <definedName name="CodeOuaga">'[3]Dépenses terrain'!$E$1:$E$118</definedName>
    <definedName name="CodeParis">'[3]Dépenses Paris'!$J$2:$J$37</definedName>
    <definedName name="CodePerso">'[3]Couts personnel'!$P$5:$P$23</definedName>
    <definedName name="coût_standard" localSheetId="0">#REF!</definedName>
    <definedName name="coût_standard">#REF!</definedName>
    <definedName name="coût_standard_2" localSheetId="0">#REF!</definedName>
    <definedName name="coût_standard_2">#REF!</definedName>
    <definedName name="coût_total" localSheetId="0">#REF!</definedName>
    <definedName name="coût_total">#REF!</definedName>
    <definedName name="coûts_directs" localSheetId="0">#REF!</definedName>
    <definedName name="coûts_directs">#REF!</definedName>
    <definedName name="coûts_suivi" localSheetId="0">#REF!</definedName>
    <definedName name="coûts_suivi">#REF!</definedName>
    <definedName name="DébitOuaga">'[3]Dépenses terrain'!$C$1:$C$118</definedName>
    <definedName name="DébitParis">'[3]Dépenses Paris'!$G$2:$G$37</definedName>
    <definedName name="DébitPerso">'[3]Couts personnel'!$C$5:$C$23</definedName>
    <definedName name="dfghjk">#REF!</definedName>
    <definedName name="Excel_BuiltIn_Print_Titles_1_1" localSheetId="0">#REF!</definedName>
    <definedName name="Excel_BuiltIn_Print_Titles_1_1">#REF!</definedName>
    <definedName name="GL" localSheetId="0">#REF!</definedName>
    <definedName name="GL">#REF!</definedName>
    <definedName name="GRN">'[4]Budget mixte'!$A:$A</definedName>
    <definedName name="Immo" localSheetId="0">#REF!</definedName>
    <definedName name="Immo">#REF!</definedName>
    <definedName name="Immobilisation" localSheetId="0">#REF!</definedName>
    <definedName name="Immobilisation">#REF!</definedName>
    <definedName name="Qté">'[1]Budget mixte'!$E:$E</definedName>
    <definedName name="Qté_2">'[2]Budget mixte'!$E:$E</definedName>
    <definedName name="quantité" localSheetId="0">#REF!</definedName>
    <definedName name="quantité">#REF!</definedName>
    <definedName name="quantité_2" localSheetId="0">#REF!</definedName>
    <definedName name="quantité_2">#REF!</definedName>
    <definedName name="ssot2222222" localSheetId="0">'[5]Budget interne'!#REF!</definedName>
    <definedName name="ssot2222222">'[5]Budget interne'!#REF!</definedName>
    <definedName name="SSSSS" localSheetId="0">#REF!</definedName>
    <definedName name="SSSSS">#REF!</definedName>
    <definedName name="sstot" localSheetId="0">'[5]Budget interne'!#REF!</definedName>
    <definedName name="sstot">'[5]Budget interne'!#REF!</definedName>
    <definedName name="sstot11" localSheetId="0">#REF!</definedName>
    <definedName name="sstot11">#REF!</definedName>
    <definedName name="sstot11_2" localSheetId="0">'[6]Budget interne'!#REF!</definedName>
    <definedName name="sstot11_2">'[6]Budget interne'!#REF!</definedName>
    <definedName name="sstot11_4" localSheetId="0">#REF!</definedName>
    <definedName name="sstot11_4">#REF!</definedName>
    <definedName name="sstot11111" localSheetId="0">#REF!</definedName>
    <definedName name="sstot11111">#REF!</definedName>
    <definedName name="sstot12" localSheetId="0">#REF!</definedName>
    <definedName name="sstot12">#REF!</definedName>
    <definedName name="sstot12_2" localSheetId="0">'[6]Budget interne'!#REF!</definedName>
    <definedName name="sstot12_2">'[6]Budget interne'!#REF!</definedName>
    <definedName name="sstot12_3" localSheetId="0">'[5]Budget interne'!#REF!</definedName>
    <definedName name="sstot12_3">'[5]Budget interne'!#REF!</definedName>
    <definedName name="sstot12_4" localSheetId="0">#REF!</definedName>
    <definedName name="sstot12_4">#REF!</definedName>
    <definedName name="sstot21" localSheetId="0">#REF!</definedName>
    <definedName name="sstot21">#REF!</definedName>
    <definedName name="sstot21_2" localSheetId="0">'[6]Budget interne'!#REF!</definedName>
    <definedName name="sstot21_2">'[6]Budget interne'!#REF!</definedName>
    <definedName name="sstot21_4" localSheetId="0">#REF!</definedName>
    <definedName name="sstot21_4">#REF!</definedName>
    <definedName name="sstot22" localSheetId="0">#REF!</definedName>
    <definedName name="sstot22">#REF!</definedName>
    <definedName name="sstot22_2" localSheetId="0">'[6]Budget interne'!#REF!</definedName>
    <definedName name="sstot22_2">'[6]Budget interne'!#REF!</definedName>
    <definedName name="sstot22_22" localSheetId="0">'[5]Budget interne'!#REF!</definedName>
    <definedName name="sstot22_22">'[5]Budget interne'!#REF!</definedName>
    <definedName name="sstot22_4" localSheetId="0">#REF!</definedName>
    <definedName name="sstot22_4">#REF!</definedName>
    <definedName name="tot_synt" localSheetId="0">#REF!</definedName>
    <definedName name="tot_synt">#REF!</definedName>
    <definedName name="Total_3ans">'[1]Budget mixte'!$G:$G</definedName>
    <definedName name="Total_3ans_2">'[2]Budget mixte'!$G:$G</definedName>
    <definedName name="Total_An1">'[1]Budget mixte'!$R:$R</definedName>
    <definedName name="Total_An1_2">'[2]Budget mixte'!$R:$R</definedName>
    <definedName name="total_cost">'[7]Worksheet 1 Project budget'!$E$56</definedName>
    <definedName name="total_cost_y1">'[7]Worksheet 1 Project budget'!$I$56</definedName>
    <definedName name="Unité" localSheetId="0">#REF!</definedName>
    <definedName name="Unité">#REF!</definedName>
    <definedName name="Unités_An1">'[1]Budget mixte'!$P:$P</definedName>
    <definedName name="Unités_An1_2">'[2]Budget mixte'!$P:$P</definedName>
    <definedName name="_xlnm.Print_Area" localSheetId="0">'Budget détaillé des activités'!$B$1:$L$63</definedName>
    <definedName name="_xlnm.Print_Area" localSheetId="1">'Justification des coûts'!$A$1:$D$28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2" l="1"/>
  <c r="A21" i="2"/>
  <c r="F29" i="1"/>
  <c r="F30" i="1"/>
  <c r="F31" i="1"/>
  <c r="F33" i="1"/>
  <c r="F34" i="1"/>
  <c r="F35" i="1"/>
  <c r="F27" i="1"/>
  <c r="F38" i="1"/>
  <c r="F39" i="1"/>
  <c r="F40" i="1"/>
  <c r="F42" i="1"/>
  <c r="F43" i="1"/>
  <c r="F44" i="1"/>
  <c r="F36" i="1"/>
  <c r="F45" i="1"/>
  <c r="F50" i="1"/>
  <c r="F51" i="1"/>
  <c r="F52" i="1"/>
  <c r="F53" i="1"/>
  <c r="F54" i="1"/>
  <c r="F56" i="1"/>
  <c r="F57" i="1"/>
  <c r="F58" i="1"/>
  <c r="F59" i="1"/>
  <c r="F60" i="1"/>
  <c r="F61" i="1"/>
  <c r="F9" i="1"/>
  <c r="F10" i="1"/>
  <c r="F11" i="1"/>
  <c r="F13" i="1"/>
  <c r="F14" i="1"/>
  <c r="F15" i="1"/>
  <c r="F7" i="1"/>
  <c r="F18" i="1"/>
  <c r="F19" i="1"/>
  <c r="F20" i="1"/>
  <c r="F22" i="1"/>
  <c r="F23" i="1"/>
  <c r="F24" i="1"/>
  <c r="F16" i="1"/>
  <c r="F25" i="1"/>
  <c r="F46" i="1"/>
  <c r="F63" i="1"/>
  <c r="G45" i="1"/>
  <c r="G25" i="1"/>
  <c r="A4" i="2"/>
  <c r="A5" i="2"/>
  <c r="A18" i="2"/>
  <c r="A16" i="2"/>
  <c r="A14" i="2"/>
  <c r="A12" i="2"/>
  <c r="A10" i="2"/>
  <c r="A9" i="2"/>
  <c r="A7" i="2"/>
  <c r="G61" i="1"/>
  <c r="G60" i="1"/>
  <c r="G54" i="1"/>
  <c r="G40" i="1"/>
  <c r="G27" i="1"/>
  <c r="G15" i="1"/>
  <c r="G7" i="1"/>
  <c r="G11" i="1"/>
  <c r="G44" i="1"/>
  <c r="G63" i="1"/>
  <c r="G24" i="1"/>
  <c r="G31" i="1"/>
  <c r="G35" i="1"/>
  <c r="G20" i="1"/>
  <c r="G46" i="1"/>
</calcChain>
</file>

<file path=xl/comments1.xml><?xml version="1.0" encoding="utf-8"?>
<comments xmlns="http://schemas.openxmlformats.org/spreadsheetml/2006/main">
  <authors>
    <author>USER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Activités prévues dans le budget. Libellés à 3 chiffres dans le budget  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Détalis des activités. Libellés à 4 chiffres dans le budget 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Détails des coûts</t>
        </r>
      </text>
    </comment>
  </commentList>
</comments>
</file>

<file path=xl/sharedStrings.xml><?xml version="1.0" encoding="utf-8"?>
<sst xmlns="http://schemas.openxmlformats.org/spreadsheetml/2006/main" count="82" uniqueCount="81">
  <si>
    <t>Commentaires</t>
  </si>
  <si>
    <t>Unités</t>
  </si>
  <si>
    <t>Quantité</t>
  </si>
  <si>
    <t>Coût Unitaire</t>
  </si>
  <si>
    <t>Montant total</t>
  </si>
  <si>
    <t>CANEVAS DE BUDGET PREVISIONNEL ET PLAN DE FINANCEMENT</t>
  </si>
  <si>
    <t xml:space="preserve">Rubriques </t>
  </si>
  <si>
    <t xml:space="preserve">Budget prévisionnel </t>
  </si>
  <si>
    <t xml:space="preserve">% du coût du projet </t>
  </si>
  <si>
    <t>Plan de financement</t>
  </si>
  <si>
    <r>
      <t xml:space="preserve">FOSIR
</t>
    </r>
    <r>
      <rPr>
        <i/>
        <sz val="10"/>
        <color theme="1"/>
        <rFont val="Arial"/>
        <family val="2"/>
      </rPr>
      <t>(maximum 80% du budget total)</t>
    </r>
  </si>
  <si>
    <r>
      <t xml:space="preserve">Porteur du projet </t>
    </r>
    <r>
      <rPr>
        <sz val="10"/>
        <color theme="1"/>
        <rFont val="Arial"/>
        <family val="2"/>
      </rPr>
      <t>(Minimum 20% du budget)</t>
    </r>
  </si>
  <si>
    <r>
      <t xml:space="preserve">Autres partenaires 
</t>
    </r>
    <r>
      <rPr>
        <i/>
        <sz val="10"/>
        <color theme="1"/>
        <rFont val="Arial"/>
        <family val="2"/>
      </rPr>
      <t>(A préciser)</t>
    </r>
    <r>
      <rPr>
        <b/>
        <sz val="10"/>
        <color theme="1"/>
        <rFont val="Arial"/>
        <family val="2"/>
      </rPr>
      <t xml:space="preserve"> </t>
    </r>
  </si>
  <si>
    <t>Outcome 1</t>
  </si>
  <si>
    <t>Outcome 2</t>
  </si>
  <si>
    <t>Output 1.1</t>
  </si>
  <si>
    <t>Output 2.1</t>
  </si>
  <si>
    <t>Output 1.2</t>
  </si>
  <si>
    <t>1. DEPENSES DES ACTIVITES DU PROJET</t>
  </si>
  <si>
    <t>1.1.1 Activité…….</t>
  </si>
  <si>
    <t>Sous-total 1.1.1</t>
  </si>
  <si>
    <t>1.1.2 Activité…….</t>
  </si>
  <si>
    <t>Sous-total 1.1.2</t>
  </si>
  <si>
    <t>1.2.1 Activité…….</t>
  </si>
  <si>
    <t>Sous-total 1.2.1</t>
  </si>
  <si>
    <t>1.2.2 Activité…….</t>
  </si>
  <si>
    <t>Sous-total 1.2.2</t>
  </si>
  <si>
    <t>2.1.1 Activité…….</t>
  </si>
  <si>
    <t>Sous-total 2.1.1</t>
  </si>
  <si>
    <t>2.1.2 Activité…….</t>
  </si>
  <si>
    <t>Sous-total 2.1.2</t>
  </si>
  <si>
    <t xml:space="preserve">2.1.2.1 </t>
  </si>
  <si>
    <t>2.1.2.2</t>
  </si>
  <si>
    <t>2.1.1.1</t>
  </si>
  <si>
    <t>2.1.1.2</t>
  </si>
  <si>
    <t>1.2.2.1</t>
  </si>
  <si>
    <t>1.2.2.2</t>
  </si>
  <si>
    <t>1.2.1.1</t>
  </si>
  <si>
    <t>1.2.1.2</t>
  </si>
  <si>
    <t>1.1.2.1</t>
  </si>
  <si>
    <t>1.1.2.2</t>
  </si>
  <si>
    <t>1.1.1.1</t>
  </si>
  <si>
    <t>1.1.1.2</t>
  </si>
  <si>
    <t xml:space="preserve">2.1 Salaires personnel </t>
  </si>
  <si>
    <t xml:space="preserve">2.1.1 </t>
  </si>
  <si>
    <t>2.1.2</t>
  </si>
  <si>
    <t>2.1.3</t>
  </si>
  <si>
    <t>2.1.4</t>
  </si>
  <si>
    <t>2.2.1</t>
  </si>
  <si>
    <t>2.2.2</t>
  </si>
  <si>
    <t>2.2.3</t>
  </si>
  <si>
    <t>2.2.4</t>
  </si>
  <si>
    <t>Output 2.2</t>
  </si>
  <si>
    <t>2.2.1 Activité…….</t>
  </si>
  <si>
    <t>2.2.1.1</t>
  </si>
  <si>
    <t>2.2.1.2</t>
  </si>
  <si>
    <t>2.2.2 Activité…….</t>
  </si>
  <si>
    <t xml:space="preserve">2.2.2.1 </t>
  </si>
  <si>
    <t>2.2.2.2</t>
  </si>
  <si>
    <t xml:space="preserve">Sous total Salaires personnel </t>
  </si>
  <si>
    <t>Sous total Charges courantes de fonctionnement</t>
  </si>
  <si>
    <t xml:space="preserve">TOTAL DEPENSES FRAIS DE GESTION ET DE MISE EN ŒUVRE </t>
  </si>
  <si>
    <t>2.2 Charges courantes de fonctionnement de bureau</t>
  </si>
  <si>
    <t>Activités</t>
  </si>
  <si>
    <t>Sous activités</t>
  </si>
  <si>
    <t>Eléments de coût</t>
  </si>
  <si>
    <t>NOTE EXPLICATIVE DU BUDGET PREVISIONNEL</t>
  </si>
  <si>
    <r>
      <rPr>
        <b/>
        <i/>
        <u/>
        <sz val="11"/>
        <rFont val="Arial Narrow"/>
        <family val="2"/>
      </rPr>
      <t>Rémunération du consultant</t>
    </r>
    <r>
      <rPr>
        <i/>
        <sz val="11"/>
        <rFont val="Arial Narrow"/>
        <family val="2"/>
      </rPr>
      <t xml:space="preserve">, préciser:  
</t>
    </r>
    <r>
      <rPr>
        <b/>
        <i/>
        <sz val="11"/>
        <rFont val="Arial Narrow"/>
        <family val="2"/>
      </rPr>
      <t>Honoraires de consultant,</t>
    </r>
    <r>
      <rPr>
        <i/>
        <sz val="11"/>
        <rFont val="Arial Narrow"/>
        <family val="2"/>
      </rPr>
      <t xml:space="preserve"> la catégoriie de consultant, la durée total de la mission (nombre d'H/J), le côut unitaire des honoraires et le montant total des honoraires,
</t>
    </r>
    <r>
      <rPr>
        <b/>
        <i/>
        <sz val="11"/>
        <rFont val="Arial Narrow"/>
        <family val="2"/>
      </rPr>
      <t>Perdiems</t>
    </r>
    <r>
      <rPr>
        <i/>
        <sz val="11"/>
        <rFont val="Arial Narrow"/>
        <family val="2"/>
      </rPr>
      <t xml:space="preserve">:  le coût unitaire des perdiems, la durée du travail de terrain, le montant total des perdiems
</t>
    </r>
    <r>
      <rPr>
        <b/>
        <i/>
        <sz val="11"/>
        <rFont val="Arial Narrow"/>
        <family val="2"/>
      </rPr>
      <t>Déplacement:</t>
    </r>
    <r>
      <rPr>
        <i/>
        <sz val="11"/>
        <rFont val="Arial Narrow"/>
        <family val="2"/>
      </rPr>
      <t xml:space="preserve"> le nombre de dé^plament et le forfait par déplacement ainsi que le coût total </t>
    </r>
  </si>
  <si>
    <r>
      <rPr>
        <b/>
        <i/>
        <u/>
        <sz val="11"/>
        <rFont val="Arial Narrow"/>
        <family val="2"/>
      </rPr>
      <t>Réalisation de supports de communication</t>
    </r>
    <r>
      <rPr>
        <b/>
        <i/>
        <sz val="11"/>
        <rFont val="Arial Narrow"/>
        <family val="2"/>
      </rPr>
      <t xml:space="preserve">, </t>
    </r>
    <r>
      <rPr>
        <i/>
        <sz val="11"/>
        <rFont val="Arial Narrow"/>
        <family val="2"/>
      </rPr>
      <t>préciser les types de supports, le coût unitaire par type, la quantité par type, le montant sous-total par type, le montant total;</t>
    </r>
  </si>
  <si>
    <r>
      <rPr>
        <b/>
        <i/>
        <u/>
        <sz val="11"/>
        <rFont val="Arial Narrow"/>
        <family val="2"/>
      </rPr>
      <t>Organisation d'atelier, seminaire, réunion, rencontre, etc.,</t>
    </r>
    <r>
      <rPr>
        <b/>
        <i/>
        <sz val="11"/>
        <rFont val="Arial Narrow"/>
        <family val="2"/>
      </rPr>
      <t xml:space="preserve"> </t>
    </r>
    <r>
      <rPr>
        <i/>
        <sz val="11"/>
        <rFont val="Arial Narrow"/>
        <family val="2"/>
      </rPr>
      <t xml:space="preserve">préciser: </t>
    </r>
    <r>
      <rPr>
        <b/>
        <i/>
        <sz val="11"/>
        <rFont val="Arial Narrow"/>
        <family val="2"/>
      </rPr>
      <t xml:space="preserve">
Salle: </t>
    </r>
    <r>
      <rPr>
        <i/>
        <sz val="11"/>
        <rFont val="Arial Narrow"/>
        <family val="2"/>
      </rPr>
      <t xml:space="preserve">caractéristiques de la salle de conférence, coût unitaire, nombre de jours de location, </t>
    </r>
    <r>
      <rPr>
        <b/>
        <i/>
        <sz val="11"/>
        <rFont val="Arial Narrow"/>
        <family val="2"/>
      </rPr>
      <t xml:space="preserve"> 
Restauration des participants</t>
    </r>
    <r>
      <rPr>
        <i/>
        <sz val="11"/>
        <rFont val="Arial Narrow"/>
        <family val="2"/>
      </rPr>
      <t xml:space="preserve"> : préciser les types de pause, coût unitaire de la pause, nombre de chaque type de pause, montant sous-total par type de pause, multiplier par le nombre de jours 
Kit de participant: préciser la composition, le coût unitaire, le nompbre de participants et le coût total
Dispositif anti COVID: coût unitaire, nombre de personnes, montant total </t>
    </r>
    <r>
      <rPr>
        <b/>
        <i/>
        <sz val="11"/>
        <rFont val="Arial Narrow"/>
        <family val="2"/>
      </rPr>
      <t xml:space="preserve">                                                                       
Prise en charge des frais de déplacement: </t>
    </r>
    <r>
      <rPr>
        <i/>
        <sz val="11"/>
        <rFont val="Arial Narrow"/>
        <family val="2"/>
      </rPr>
      <t xml:space="preserve">coût moyen unitaire, nombre de participants, coût total </t>
    </r>
    <r>
      <rPr>
        <b/>
        <i/>
        <sz val="11"/>
        <rFont val="Arial Narrow"/>
        <family val="2"/>
      </rPr>
      <t xml:space="preserve">                                                                           
Supports de visibilité: </t>
    </r>
    <r>
      <rPr>
        <i/>
        <sz val="11"/>
        <rFont val="Arial Narrow"/>
        <family val="2"/>
      </rPr>
      <t>préciser les types de supports, la quantité par type, coût unitaire, le montant sous-total par type et le montant total</t>
    </r>
    <r>
      <rPr>
        <b/>
        <i/>
        <sz val="11"/>
        <rFont val="Arial Narrow"/>
        <family val="2"/>
      </rPr>
      <t xml:space="preserve">
Couverture médiatique</t>
    </r>
    <r>
      <rPr>
        <i/>
        <sz val="11"/>
        <rFont val="Arial Narrow"/>
        <family val="2"/>
      </rPr>
      <t xml:space="preserve">: types de presse invitée, nombre par type, coût unitaire, montant par sous-total, montant total </t>
    </r>
  </si>
  <si>
    <t>TOTAL GENERAL (dépenses d'activités + Frais de gestion et de mise en œuvre)</t>
  </si>
  <si>
    <t xml:space="preserve">Sous total de l'Outcome 2 </t>
  </si>
  <si>
    <t xml:space="preserve">Sous total de l'Outcome 1 </t>
  </si>
  <si>
    <t xml:space="preserve">TOTAL DEPENSES ACTIVITES DU PROJET (somme des sous totaux des Outcomes)  </t>
  </si>
  <si>
    <r>
      <rPr>
        <b/>
        <i/>
        <u/>
        <sz val="11"/>
        <rFont val="Arial Narrow"/>
        <family val="2"/>
      </rPr>
      <t>Production de documents</t>
    </r>
    <r>
      <rPr>
        <b/>
        <i/>
        <sz val="11"/>
        <rFont val="Arial Narrow"/>
        <family val="2"/>
      </rPr>
      <t>:</t>
    </r>
    <r>
      <rPr>
        <i/>
        <sz val="11"/>
        <rFont val="Arial Narrow"/>
        <family val="2"/>
      </rPr>
      <t xml:space="preserve"> préciser: caractéristiques des documents à prdouire, quantité prévue, coût unitaire, montant total </t>
    </r>
  </si>
  <si>
    <r>
      <rPr>
        <b/>
        <i/>
        <u/>
        <sz val="11"/>
        <rFont val="Arial Narrow"/>
        <family val="2"/>
      </rPr>
      <t>Missions</t>
    </r>
    <r>
      <rPr>
        <b/>
        <i/>
        <sz val="11"/>
        <rFont val="Arial Narrow"/>
        <family val="2"/>
      </rPr>
      <t xml:space="preserve">: </t>
    </r>
    <r>
      <rPr>
        <i/>
        <sz val="11"/>
        <rFont val="Arial Narrow"/>
        <family val="2"/>
      </rPr>
      <t>préciser le nombre de personnes, leur qualité, le nombre de jours de mission, le coût unitaire et le montant total des frais de mission, la distance à parcouri, le côut unitaire du carburant, le coût total du carburant, etc..</t>
    </r>
  </si>
  <si>
    <t>Exemples</t>
  </si>
  <si>
    <t>Sous-total 2.2.1</t>
  </si>
  <si>
    <t>Sous-total 2.2.2</t>
  </si>
  <si>
    <t>2. DEPENSES DE GESTION ET DE MISE EN ŒUVRE (20%)</t>
  </si>
  <si>
    <t xml:space="preserve">DEPENSES DE GESTION ET DE MISE EN ŒUVRE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</si>
</sst>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€_-;\-* #,##0\ _€_-;_-* &quot;-&quot;\ _€_-;_-@_-"/>
    <numFmt numFmtId="43" formatCode="_-* #,##0.00\ _€_-;\-* #,##0.00\ _€_-;_-* &quot;-&quot;??\ _€_-;_-@_-"/>
    <numFmt numFmtId="164" formatCode="_-* #,##0\ _€_-;\-* #,##0\ _€_-;_-* &quot;-&quot;??\ _€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sz val="12"/>
      <color rgb="FFFF0000"/>
      <name val="Arial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name val="Arial Narrow"/>
      <family val="2"/>
    </font>
    <font>
      <b/>
      <i/>
      <sz val="11"/>
      <name val="Arial Narrow"/>
      <family val="2"/>
    </font>
    <font>
      <b/>
      <i/>
      <u/>
      <sz val="1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1" fontId="1" fillId="0" borderId="0" applyFont="0" applyFill="0" applyBorder="0" applyAlignment="0" applyProtection="0"/>
    <xf numFmtId="0" fontId="21" fillId="0" borderId="0"/>
    <xf numFmtId="0" fontId="21" fillId="0" borderId="0"/>
  </cellStyleXfs>
  <cellXfs count="168">
    <xf numFmtId="0" fontId="0" fillId="0" borderId="0" xfId="0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/>
    </xf>
    <xf numFmtId="0" fontId="4" fillId="0" borderId="2" xfId="1" applyFont="1" applyBorder="1"/>
    <xf numFmtId="0" fontId="4" fillId="0" borderId="0" xfId="1" applyFont="1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/>
    </xf>
    <xf numFmtId="0" fontId="4" fillId="0" borderId="3" xfId="1" applyFont="1" applyBorder="1"/>
    <xf numFmtId="0" fontId="7" fillId="0" borderId="0" xfId="1" applyFont="1"/>
    <xf numFmtId="164" fontId="2" fillId="0" borderId="0" xfId="1" applyNumberFormat="1" applyFont="1" applyAlignment="1">
      <alignment horizontal="right"/>
    </xf>
    <xf numFmtId="0" fontId="3" fillId="5" borderId="5" xfId="1" applyFont="1" applyFill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top" wrapText="1"/>
    </xf>
    <xf numFmtId="0" fontId="8" fillId="5" borderId="13" xfId="0" applyFont="1" applyFill="1" applyBorder="1" applyAlignment="1">
      <alignment horizontal="center" vertical="top" wrapText="1"/>
    </xf>
    <xf numFmtId="0" fontId="11" fillId="0" borderId="5" xfId="1" applyFont="1" applyBorder="1" applyAlignment="1">
      <alignment horizontal="center" vertical="center" wrapText="1"/>
    </xf>
    <xf numFmtId="164" fontId="12" fillId="0" borderId="5" xfId="2" applyNumberFormat="1" applyFont="1" applyBorder="1" applyAlignment="1">
      <alignment horizontal="right" vertical="center"/>
    </xf>
    <xf numFmtId="164" fontId="11" fillId="0" borderId="5" xfId="2" applyNumberFormat="1" applyFont="1" applyBorder="1" applyAlignment="1">
      <alignment horizontal="right" vertical="center"/>
    </xf>
    <xf numFmtId="0" fontId="11" fillId="0" borderId="7" xfId="2" applyNumberFormat="1" applyFont="1" applyBorder="1" applyAlignment="1">
      <alignment horizontal="right" vertical="center" wrapText="1"/>
    </xf>
    <xf numFmtId="164" fontId="11" fillId="0" borderId="7" xfId="2" applyNumberFormat="1" applyFont="1" applyBorder="1" applyAlignment="1">
      <alignment horizontal="right" vertical="center"/>
    </xf>
    <xf numFmtId="3" fontId="9" fillId="3" borderId="5" xfId="3" applyNumberFormat="1" applyFont="1" applyFill="1" applyBorder="1" applyAlignment="1">
      <alignment vertical="center"/>
    </xf>
    <xf numFmtId="3" fontId="9" fillId="3" borderId="5" xfId="3" applyNumberFormat="1" applyFont="1" applyFill="1" applyBorder="1" applyAlignment="1">
      <alignment horizontal="right" vertical="center"/>
    </xf>
    <xf numFmtId="0" fontId="14" fillId="0" borderId="7" xfId="2" applyNumberFormat="1" applyFont="1" applyBorder="1" applyAlignment="1">
      <alignment horizontal="right" vertical="center" wrapText="1"/>
    </xf>
    <xf numFmtId="3" fontId="9" fillId="3" borderId="7" xfId="3" applyNumberFormat="1" applyFont="1" applyFill="1" applyBorder="1" applyAlignment="1">
      <alignment horizontal="right" vertical="center"/>
    </xf>
    <xf numFmtId="0" fontId="15" fillId="3" borderId="5" xfId="1" applyFont="1" applyFill="1" applyBorder="1" applyAlignment="1">
      <alignment horizontal="center" vertical="center" wrapText="1"/>
    </xf>
    <xf numFmtId="164" fontId="15" fillId="3" borderId="5" xfId="2" applyNumberFormat="1" applyFont="1" applyFill="1" applyBorder="1" applyAlignment="1">
      <alignment horizontal="right" wrapText="1"/>
    </xf>
    <xf numFmtId="0" fontId="14" fillId="3" borderId="7" xfId="2" applyNumberFormat="1" applyFont="1" applyFill="1" applyBorder="1" applyAlignment="1">
      <alignment horizontal="right" vertical="center" wrapText="1"/>
    </xf>
    <xf numFmtId="164" fontId="14" fillId="3" borderId="7" xfId="2" applyNumberFormat="1" applyFont="1" applyFill="1" applyBorder="1" applyAlignment="1">
      <alignment horizontal="right" wrapText="1"/>
    </xf>
    <xf numFmtId="0" fontId="16" fillId="0" borderId="6" xfId="1" applyFont="1" applyBorder="1"/>
    <xf numFmtId="0" fontId="11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right" vertical="center" wrapText="1"/>
    </xf>
    <xf numFmtId="3" fontId="16" fillId="2" borderId="5" xfId="3" applyNumberFormat="1" applyFont="1" applyFill="1" applyBorder="1" applyAlignment="1">
      <alignment horizontal="right" vertical="center"/>
    </xf>
    <xf numFmtId="0" fontId="11" fillId="2" borderId="7" xfId="1" applyNumberFormat="1" applyFont="1" applyFill="1" applyBorder="1" applyAlignment="1">
      <alignment horizontal="right" vertical="center" wrapText="1"/>
    </xf>
    <xf numFmtId="164" fontId="11" fillId="2" borderId="7" xfId="1" applyNumberFormat="1" applyFont="1" applyFill="1" applyBorder="1" applyAlignment="1">
      <alignment horizontal="right" vertical="center" wrapText="1"/>
    </xf>
    <xf numFmtId="0" fontId="16" fillId="2" borderId="6" xfId="1" applyFont="1" applyFill="1" applyBorder="1"/>
    <xf numFmtId="0" fontId="11" fillId="4" borderId="5" xfId="0" applyFont="1" applyFill="1" applyBorder="1" applyAlignment="1">
      <alignment horizontal="right" vertical="center" wrapText="1"/>
    </xf>
    <xf numFmtId="0" fontId="11" fillId="4" borderId="7" xfId="0" applyNumberFormat="1" applyFont="1" applyFill="1" applyBorder="1" applyAlignment="1">
      <alignment horizontal="right" vertical="center" wrapText="1"/>
    </xf>
    <xf numFmtId="164" fontId="11" fillId="4" borderId="7" xfId="0" applyNumberFormat="1" applyFont="1" applyFill="1" applyBorder="1" applyAlignment="1">
      <alignment horizontal="right" vertical="center" wrapText="1"/>
    </xf>
    <xf numFmtId="0" fontId="16" fillId="4" borderId="6" xfId="1" applyFont="1" applyFill="1" applyBorder="1"/>
    <xf numFmtId="164" fontId="11" fillId="0" borderId="5" xfId="2" applyNumberFormat="1" applyFont="1" applyBorder="1" applyAlignment="1">
      <alignment horizontal="right" vertical="center" wrapText="1"/>
    </xf>
    <xf numFmtId="164" fontId="11" fillId="0" borderId="7" xfId="2" applyNumberFormat="1" applyFont="1" applyBorder="1" applyAlignment="1">
      <alignment horizontal="right" vertical="center" wrapText="1"/>
    </xf>
    <xf numFmtId="0" fontId="12" fillId="6" borderId="5" xfId="1" applyFont="1" applyFill="1" applyBorder="1" applyAlignment="1">
      <alignment horizontal="center" vertical="center" wrapText="1"/>
    </xf>
    <xf numFmtId="164" fontId="12" fillId="6" borderId="5" xfId="2" applyNumberFormat="1" applyFont="1" applyFill="1" applyBorder="1" applyAlignment="1">
      <alignment horizontal="right" wrapText="1"/>
    </xf>
    <xf numFmtId="3" fontId="16" fillId="6" borderId="5" xfId="3" applyNumberFormat="1" applyFont="1" applyFill="1" applyBorder="1" applyAlignment="1">
      <alignment horizontal="right" vertical="center"/>
    </xf>
    <xf numFmtId="0" fontId="11" fillId="6" borderId="7" xfId="2" applyNumberFormat="1" applyFont="1" applyFill="1" applyBorder="1" applyAlignment="1">
      <alignment horizontal="right" vertical="center" wrapText="1"/>
    </xf>
    <xf numFmtId="164" fontId="11" fillId="6" borderId="7" xfId="2" applyNumberFormat="1" applyFont="1" applyFill="1" applyBorder="1" applyAlignment="1">
      <alignment horizontal="right" wrapText="1"/>
    </xf>
    <xf numFmtId="0" fontId="13" fillId="6" borderId="6" xfId="1" applyFont="1" applyFill="1" applyBorder="1"/>
    <xf numFmtId="0" fontId="11" fillId="3" borderId="7" xfId="2" applyNumberFormat="1" applyFont="1" applyFill="1" applyBorder="1" applyAlignment="1">
      <alignment horizontal="right" vertical="center" wrapText="1"/>
    </xf>
    <xf numFmtId="164" fontId="11" fillId="3" borderId="7" xfId="2" applyNumberFormat="1" applyFont="1" applyFill="1" applyBorder="1" applyAlignment="1">
      <alignment horizontal="right" wrapText="1"/>
    </xf>
    <xf numFmtId="0" fontId="11" fillId="2" borderId="7" xfId="2" applyNumberFormat="1" applyFont="1" applyFill="1" applyBorder="1" applyAlignment="1">
      <alignment horizontal="right" vertical="center" wrapText="1"/>
    </xf>
    <xf numFmtId="3" fontId="16" fillId="5" borderId="5" xfId="3" applyNumberFormat="1" applyFont="1" applyFill="1" applyBorder="1" applyAlignment="1">
      <alignment horizontal="right" vertical="center"/>
    </xf>
    <xf numFmtId="0" fontId="11" fillId="5" borderId="7" xfId="2" applyNumberFormat="1" applyFont="1" applyFill="1" applyBorder="1" applyAlignment="1">
      <alignment horizontal="righ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5" xfId="1" applyFont="1" applyBorder="1" applyAlignment="1">
      <alignment horizontal="right"/>
    </xf>
    <xf numFmtId="0" fontId="12" fillId="0" borderId="5" xfId="1" applyFont="1" applyBorder="1" applyAlignment="1">
      <alignment horizontal="right" wrapText="1"/>
    </xf>
    <xf numFmtId="0" fontId="12" fillId="0" borderId="7" xfId="1" applyFont="1" applyBorder="1" applyAlignment="1">
      <alignment horizontal="right" wrapText="1"/>
    </xf>
    <xf numFmtId="0" fontId="11" fillId="0" borderId="5" xfId="1" applyFont="1" applyBorder="1" applyAlignment="1">
      <alignment horizontal="center" vertical="center"/>
    </xf>
    <xf numFmtId="0" fontId="12" fillId="0" borderId="5" xfId="1" applyFont="1" applyBorder="1" applyAlignment="1">
      <alignment horizontal="right" vertical="center"/>
    </xf>
    <xf numFmtId="3" fontId="11" fillId="0" borderId="5" xfId="1" applyNumberFormat="1" applyFont="1" applyBorder="1" applyAlignment="1">
      <alignment horizontal="right" vertical="center"/>
    </xf>
    <xf numFmtId="3" fontId="11" fillId="0" borderId="7" xfId="1" applyNumberFormat="1" applyFont="1" applyBorder="1" applyAlignment="1">
      <alignment horizontal="right" vertical="center"/>
    </xf>
    <xf numFmtId="0" fontId="11" fillId="5" borderId="5" xfId="1" applyFont="1" applyFill="1" applyBorder="1" applyAlignment="1">
      <alignment horizontal="center" vertical="center"/>
    </xf>
    <xf numFmtId="0" fontId="11" fillId="5" borderId="5" xfId="1" applyFont="1" applyFill="1" applyBorder="1" applyAlignment="1">
      <alignment horizontal="right" vertical="center"/>
    </xf>
    <xf numFmtId="164" fontId="11" fillId="5" borderId="5" xfId="2" applyNumberFormat="1" applyFont="1" applyFill="1" applyBorder="1" applyAlignment="1">
      <alignment horizontal="right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right" vertical="center"/>
    </xf>
    <xf numFmtId="164" fontId="11" fillId="3" borderId="5" xfId="2" applyNumberFormat="1" applyFont="1" applyFill="1" applyBorder="1" applyAlignment="1">
      <alignment horizontal="right" vertical="center"/>
    </xf>
    <xf numFmtId="164" fontId="11" fillId="3" borderId="7" xfId="2" applyNumberFormat="1" applyFont="1" applyFill="1" applyBorder="1" applyAlignment="1">
      <alignment horizontal="right" vertical="center"/>
    </xf>
    <xf numFmtId="0" fontId="18" fillId="0" borderId="0" xfId="1" applyFont="1"/>
    <xf numFmtId="3" fontId="19" fillId="3" borderId="0" xfId="3" applyNumberFormat="1" applyFont="1" applyFill="1" applyAlignment="1">
      <alignment vertical="center"/>
    </xf>
    <xf numFmtId="3" fontId="9" fillId="3" borderId="5" xfId="3" applyNumberFormat="1" applyFont="1" applyFill="1" applyBorder="1" applyAlignment="1">
      <alignment vertical="center" wrapText="1"/>
    </xf>
    <xf numFmtId="3" fontId="9" fillId="3" borderId="5" xfId="3" applyNumberFormat="1" applyFont="1" applyFill="1" applyBorder="1" applyAlignment="1">
      <alignment horizontal="right" vertical="center" wrapText="1"/>
    </xf>
    <xf numFmtId="3" fontId="9" fillId="3" borderId="7" xfId="3" applyNumberFormat="1" applyFont="1" applyFill="1" applyBorder="1" applyAlignment="1">
      <alignment horizontal="right" vertical="center" wrapText="1"/>
    </xf>
    <xf numFmtId="3" fontId="16" fillId="4" borderId="5" xfId="3" applyNumberFormat="1" applyFont="1" applyFill="1" applyBorder="1" applyAlignment="1">
      <alignment horizontal="right" vertical="center"/>
    </xf>
    <xf numFmtId="0" fontId="17" fillId="4" borderId="5" xfId="0" applyFont="1" applyFill="1" applyBorder="1" applyAlignment="1">
      <alignment horizontal="center" vertical="center" wrapText="1"/>
    </xf>
    <xf numFmtId="0" fontId="20" fillId="0" borderId="0" xfId="1" applyFont="1"/>
    <xf numFmtId="3" fontId="17" fillId="3" borderId="5" xfId="3" applyNumberFormat="1" applyFont="1" applyFill="1" applyBorder="1" applyAlignment="1">
      <alignment horizontal="right" vertical="center"/>
    </xf>
    <xf numFmtId="0" fontId="11" fillId="3" borderId="5" xfId="1" applyFont="1" applyFill="1" applyBorder="1" applyAlignment="1">
      <alignment horizontal="center" vertical="center" wrapText="1"/>
    </xf>
    <xf numFmtId="164" fontId="11" fillId="3" borderId="5" xfId="2" applyNumberFormat="1" applyFont="1" applyFill="1" applyBorder="1" applyAlignment="1">
      <alignment horizontal="right" wrapText="1"/>
    </xf>
    <xf numFmtId="0" fontId="11" fillId="4" borderId="7" xfId="2" applyNumberFormat="1" applyFont="1" applyFill="1" applyBorder="1" applyAlignment="1">
      <alignment horizontal="right" vertical="center" wrapText="1"/>
    </xf>
    <xf numFmtId="0" fontId="11" fillId="7" borderId="5" xfId="1" applyFont="1" applyFill="1" applyBorder="1" applyAlignment="1">
      <alignment horizontal="left" vertical="center" wrapText="1"/>
    </xf>
    <xf numFmtId="0" fontId="11" fillId="7" borderId="7" xfId="1" applyFont="1" applyFill="1" applyBorder="1" applyAlignment="1">
      <alignment horizontal="left" vertical="center" wrapText="1"/>
    </xf>
    <xf numFmtId="0" fontId="16" fillId="7" borderId="6" xfId="1" applyFont="1" applyFill="1" applyBorder="1"/>
    <xf numFmtId="0" fontId="11" fillId="7" borderId="5" xfId="4" applyFont="1" applyFill="1" applyBorder="1" applyAlignment="1">
      <alignment horizontal="right" vertical="center" wrapText="1"/>
    </xf>
    <xf numFmtId="3" fontId="11" fillId="7" borderId="5" xfId="4" applyNumberFormat="1" applyFont="1" applyFill="1" applyBorder="1" applyAlignment="1">
      <alignment horizontal="right" vertical="center" wrapText="1"/>
    </xf>
    <xf numFmtId="0" fontId="11" fillId="7" borderId="7" xfId="2" applyNumberFormat="1" applyFont="1" applyFill="1" applyBorder="1" applyAlignment="1">
      <alignment horizontal="right" vertical="center" wrapText="1"/>
    </xf>
    <xf numFmtId="3" fontId="11" fillId="7" borderId="7" xfId="4" applyNumberFormat="1" applyFont="1" applyFill="1" applyBorder="1" applyAlignment="1">
      <alignment horizontal="right" vertical="center" wrapText="1"/>
    </xf>
    <xf numFmtId="0" fontId="11" fillId="7" borderId="6" xfId="4" applyFont="1" applyFill="1" applyBorder="1" applyAlignment="1">
      <alignment vertical="center" wrapText="1"/>
    </xf>
    <xf numFmtId="0" fontId="11" fillId="7" borderId="5" xfId="1" applyFont="1" applyFill="1" applyBorder="1" applyAlignment="1">
      <alignment horizontal="center" vertical="center" wrapText="1"/>
    </xf>
    <xf numFmtId="0" fontId="11" fillId="7" borderId="5" xfId="1" applyFont="1" applyFill="1" applyBorder="1" applyAlignment="1">
      <alignment horizontal="right"/>
    </xf>
    <xf numFmtId="164" fontId="11" fillId="7" borderId="7" xfId="1" applyNumberFormat="1" applyFont="1" applyFill="1" applyBorder="1" applyAlignment="1">
      <alignment horizontal="right" vertical="center" wrapText="1"/>
    </xf>
    <xf numFmtId="164" fontId="11" fillId="7" borderId="6" xfId="1" applyNumberFormat="1" applyFont="1" applyFill="1" applyBorder="1" applyAlignment="1">
      <alignment vertical="center" wrapText="1"/>
    </xf>
    <xf numFmtId="3" fontId="16" fillId="7" borderId="5" xfId="3" applyNumberFormat="1" applyFont="1" applyFill="1" applyBorder="1" applyAlignment="1">
      <alignment horizontal="right" vertical="center"/>
    </xf>
    <xf numFmtId="0" fontId="11" fillId="2" borderId="7" xfId="1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1" fillId="0" borderId="7" xfId="1" applyFont="1" applyBorder="1" applyAlignment="1">
      <alignment vertical="center" wrapText="1"/>
    </xf>
    <xf numFmtId="3" fontId="9" fillId="3" borderId="7" xfId="3" applyNumberFormat="1" applyFont="1" applyFill="1" applyBorder="1" applyAlignment="1">
      <alignment vertical="center"/>
    </xf>
    <xf numFmtId="0" fontId="11" fillId="6" borderId="7" xfId="1" applyFont="1" applyFill="1" applyBorder="1" applyAlignment="1">
      <alignment wrapText="1"/>
    </xf>
    <xf numFmtId="3" fontId="11" fillId="3" borderId="7" xfId="3" applyNumberFormat="1" applyFont="1" applyFill="1" applyBorder="1" applyAlignment="1">
      <alignment vertical="center" wrapText="1"/>
    </xf>
    <xf numFmtId="0" fontId="11" fillId="3" borderId="7" xfId="1" applyFont="1" applyFill="1" applyBorder="1" applyAlignment="1">
      <alignment wrapText="1"/>
    </xf>
    <xf numFmtId="0" fontId="15" fillId="3" borderId="7" xfId="1" applyFont="1" applyFill="1" applyBorder="1" applyAlignment="1">
      <alignment wrapText="1"/>
    </xf>
    <xf numFmtId="0" fontId="11" fillId="7" borderId="7" xfId="1" applyFont="1" applyFill="1" applyBorder="1" applyAlignment="1">
      <alignment horizontal="right" vertical="center" wrapText="1"/>
    </xf>
    <xf numFmtId="0" fontId="12" fillId="0" borderId="7" xfId="1" applyFont="1" applyBorder="1"/>
    <xf numFmtId="0" fontId="11" fillId="0" borderId="7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 wrapText="1"/>
    </xf>
    <xf numFmtId="3" fontId="9" fillId="3" borderId="7" xfId="3" applyNumberFormat="1" applyFont="1" applyFill="1" applyBorder="1" applyAlignment="1">
      <alignment vertical="center" wrapText="1"/>
    </xf>
    <xf numFmtId="0" fontId="11" fillId="3" borderId="7" xfId="1" applyFont="1" applyFill="1" applyBorder="1" applyAlignment="1">
      <alignment horizontal="left" vertical="center"/>
    </xf>
    <xf numFmtId="0" fontId="11" fillId="5" borderId="7" xfId="1" applyFont="1" applyFill="1" applyBorder="1" applyAlignment="1">
      <alignment horizontal="left" vertical="center"/>
    </xf>
    <xf numFmtId="0" fontId="22" fillId="0" borderId="0" xfId="0" applyFont="1"/>
    <xf numFmtId="41" fontId="22" fillId="0" borderId="0" xfId="5" applyFont="1" applyAlignment="1">
      <alignment vertical="center"/>
    </xf>
    <xf numFmtId="164" fontId="22" fillId="0" borderId="0" xfId="0" applyNumberFormat="1" applyFont="1"/>
    <xf numFmtId="0" fontId="12" fillId="0" borderId="5" xfId="0" applyFont="1" applyBorder="1" applyAlignment="1">
      <alignment vertical="center" wrapText="1"/>
    </xf>
    <xf numFmtId="0" fontId="12" fillId="0" borderId="6" xfId="6" applyFont="1" applyBorder="1" applyAlignment="1">
      <alignment horizontal="left" vertical="center" wrapText="1"/>
    </xf>
    <xf numFmtId="0" fontId="12" fillId="0" borderId="23" xfId="7" applyFont="1" applyFill="1" applyBorder="1" applyAlignment="1">
      <alignment horizontal="left" vertical="center" wrapText="1"/>
    </xf>
    <xf numFmtId="0" fontId="12" fillId="0" borderId="5" xfId="6" applyFont="1" applyBorder="1" applyAlignment="1">
      <alignment horizontal="left" vertical="center" wrapText="1"/>
    </xf>
    <xf numFmtId="0" fontId="23" fillId="0" borderId="5" xfId="6" applyFont="1" applyBorder="1" applyAlignment="1">
      <alignment horizontal="left" vertical="center" wrapText="1"/>
    </xf>
    <xf numFmtId="0" fontId="11" fillId="9" borderId="4" xfId="6" applyFont="1" applyFill="1" applyBorder="1" applyAlignment="1">
      <alignment horizontal="center" vertical="center" wrapText="1"/>
    </xf>
    <xf numFmtId="0" fontId="11" fillId="9" borderId="5" xfId="6" applyFont="1" applyFill="1" applyBorder="1" applyAlignment="1">
      <alignment horizontal="center" vertical="center" wrapText="1"/>
    </xf>
    <xf numFmtId="0" fontId="11" fillId="9" borderId="6" xfId="6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7" borderId="7" xfId="1" applyFont="1" applyFill="1" applyBorder="1" applyAlignment="1">
      <alignment horizontal="left" vertical="center"/>
    </xf>
    <xf numFmtId="0" fontId="12" fillId="0" borderId="10" xfId="0" applyFont="1" applyBorder="1" applyAlignment="1">
      <alignment horizontal="left" vertical="center" wrapText="1"/>
    </xf>
    <xf numFmtId="0" fontId="26" fillId="0" borderId="6" xfId="6" applyFont="1" applyBorder="1" applyAlignment="1">
      <alignment horizontal="left" vertical="center" wrapText="1"/>
    </xf>
    <xf numFmtId="0" fontId="27" fillId="0" borderId="6" xfId="6" applyFont="1" applyBorder="1" applyAlignment="1">
      <alignment horizontal="left" vertical="center" wrapText="1"/>
    </xf>
    <xf numFmtId="0" fontId="11" fillId="2" borderId="7" xfId="1" applyFont="1" applyFill="1" applyBorder="1" applyAlignment="1">
      <alignment wrapText="1"/>
    </xf>
    <xf numFmtId="0" fontId="12" fillId="2" borderId="5" xfId="1" applyFont="1" applyFill="1" applyBorder="1" applyAlignment="1">
      <alignment horizontal="center" vertical="center" wrapText="1"/>
    </xf>
    <xf numFmtId="164" fontId="12" fillId="2" borderId="5" xfId="2" applyNumberFormat="1" applyFont="1" applyFill="1" applyBorder="1" applyAlignment="1">
      <alignment horizontal="right" wrapText="1"/>
    </xf>
    <xf numFmtId="164" fontId="11" fillId="2" borderId="7" xfId="2" applyNumberFormat="1" applyFont="1" applyFill="1" applyBorder="1" applyAlignment="1">
      <alignment horizontal="right" wrapText="1"/>
    </xf>
    <xf numFmtId="0" fontId="13" fillId="2" borderId="6" xfId="1" applyFont="1" applyFill="1" applyBorder="1"/>
    <xf numFmtId="0" fontId="4" fillId="2" borderId="0" xfId="1" applyFont="1" applyFill="1"/>
    <xf numFmtId="0" fontId="12" fillId="0" borderId="25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7" xfId="6" applyFont="1" applyBorder="1" applyAlignment="1">
      <alignment horizontal="left" vertical="center" wrapText="1"/>
    </xf>
    <xf numFmtId="0" fontId="23" fillId="0" borderId="7" xfId="6" applyFont="1" applyBorder="1" applyAlignment="1">
      <alignment horizontal="left" vertical="center" wrapText="1"/>
    </xf>
    <xf numFmtId="0" fontId="23" fillId="0" borderId="25" xfId="6" applyFont="1" applyBorder="1" applyAlignment="1">
      <alignment horizontal="left" vertical="center" wrapText="1"/>
    </xf>
    <xf numFmtId="0" fontId="23" fillId="0" borderId="26" xfId="6" applyFont="1" applyBorder="1" applyAlignment="1">
      <alignment horizontal="left" vertical="center" wrapText="1"/>
    </xf>
    <xf numFmtId="0" fontId="23" fillId="0" borderId="17" xfId="6" applyFont="1" applyBorder="1" applyAlignment="1">
      <alignment horizontal="left" vertical="center" wrapText="1"/>
    </xf>
    <xf numFmtId="0" fontId="13" fillId="0" borderId="14" xfId="1" applyFont="1" applyBorder="1" applyAlignment="1"/>
    <xf numFmtId="0" fontId="0" fillId="0" borderId="16" xfId="0" applyBorder="1" applyAlignment="1"/>
    <xf numFmtId="0" fontId="0" fillId="0" borderId="15" xfId="0" applyBorder="1" applyAlignment="1"/>
    <xf numFmtId="3" fontId="16" fillId="3" borderId="6" xfId="3" applyNumberFormat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/>
    </xf>
    <xf numFmtId="0" fontId="3" fillId="5" borderId="10" xfId="1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1" fillId="0" borderId="18" xfId="6" applyFont="1" applyBorder="1" applyAlignment="1">
      <alignment horizontal="center" vertical="center"/>
    </xf>
    <xf numFmtId="0" fontId="11" fillId="0" borderId="19" xfId="6" applyFont="1" applyBorder="1" applyAlignment="1">
      <alignment horizontal="center" vertical="center"/>
    </xf>
    <xf numFmtId="0" fontId="11" fillId="0" borderId="24" xfId="6" applyFont="1" applyBorder="1" applyAlignment="1">
      <alignment horizontal="center" vertical="center"/>
    </xf>
    <xf numFmtId="0" fontId="11" fillId="0" borderId="20" xfId="6" applyFont="1" applyBorder="1" applyAlignment="1">
      <alignment horizontal="center" vertical="center"/>
    </xf>
    <xf numFmtId="0" fontId="12" fillId="0" borderId="4" xfId="6" applyFont="1" applyBorder="1" applyAlignment="1">
      <alignment horizontal="center"/>
    </xf>
    <xf numFmtId="0" fontId="12" fillId="0" borderId="5" xfId="6" applyFont="1" applyBorder="1" applyAlignment="1">
      <alignment horizontal="center"/>
    </xf>
    <xf numFmtId="0" fontId="12" fillId="0" borderId="7" xfId="6" applyFont="1" applyBorder="1" applyAlignment="1">
      <alignment horizontal="center"/>
    </xf>
    <xf numFmtId="0" fontId="12" fillId="0" borderId="6" xfId="6" applyFont="1" applyBorder="1" applyAlignment="1">
      <alignment horizontal="center"/>
    </xf>
    <xf numFmtId="0" fontId="12" fillId="0" borderId="21" xfId="7" applyFont="1" applyFill="1" applyBorder="1" applyAlignment="1">
      <alignment horizontal="left" vertical="center" wrapText="1"/>
    </xf>
    <xf numFmtId="0" fontId="12" fillId="0" borderId="22" xfId="7" applyFont="1" applyFill="1" applyBorder="1" applyAlignment="1">
      <alignment horizontal="left" vertical="center" wrapText="1"/>
    </xf>
    <xf numFmtId="3" fontId="12" fillId="0" borderId="22" xfId="7" applyNumberFormat="1" applyFont="1" applyFill="1" applyBorder="1" applyAlignment="1">
      <alignment horizontal="left" vertical="center" wrapText="1"/>
    </xf>
    <xf numFmtId="0" fontId="12" fillId="0" borderId="23" xfId="7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2" fillId="0" borderId="4" xfId="6" applyFont="1" applyBorder="1" applyAlignment="1">
      <alignment horizontal="left" vertical="center" wrapText="1"/>
    </xf>
    <xf numFmtId="0" fontId="11" fillId="8" borderId="4" xfId="6" applyFont="1" applyFill="1" applyBorder="1" applyAlignment="1">
      <alignment horizontal="center" vertical="center" wrapText="1"/>
    </xf>
    <xf numFmtId="0" fontId="11" fillId="8" borderId="5" xfId="6" applyFont="1" applyFill="1" applyBorder="1" applyAlignment="1">
      <alignment horizontal="center" vertical="center" wrapText="1"/>
    </xf>
    <xf numFmtId="0" fontId="11" fillId="8" borderId="7" xfId="6" applyFont="1" applyFill="1" applyBorder="1" applyAlignment="1">
      <alignment horizontal="center" vertical="center" wrapText="1"/>
    </xf>
    <xf numFmtId="0" fontId="11" fillId="8" borderId="6" xfId="6" applyFont="1" applyFill="1" applyBorder="1" applyAlignment="1">
      <alignment horizontal="center" vertical="center" wrapText="1"/>
    </xf>
  </cellXfs>
  <cellStyles count="8">
    <cellStyle name="Milliers [0]" xfId="5" builtinId="6"/>
    <cellStyle name="Milliers 7" xfId="2"/>
    <cellStyle name="Normal" xfId="0" builtinId="0"/>
    <cellStyle name="Normal 2" xfId="3"/>
    <cellStyle name="Normal 2 2" xfId="6"/>
    <cellStyle name="Normal 3" xfId="7"/>
    <cellStyle name="Normal 8 2" xfId="1"/>
    <cellStyle name="Normal_Feuil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sion_a/Local%20Settings/Temporary%20Internet%20Files/OLK28/Budget%20projet%20UE%20d&#233;taill&#2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orphelin_s/Mes%20documents/sam/GRET/Soumission%20dossiers%20&#224;%20l'UE/Pr&#233;paration%20de%20la%20note%20d&#233;taill&#233;e/Budget%20projet%20UE%20d&#233;taill&#2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&#233;sir&#233;%20Parfait%20KINDA/Mes%20documents/Dossier%20Kinda/Dossier%202009-2010/Dossier%20GRET/Mission%20du%2028%20avril%20au%2014%20mai%202008/Dossier%20Budget%20VF%20&#224;%20auditer/Rapport%20financier%20Negos%20Ann&#233;e%201%20V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sion_a/Local%20Settings/Temporary%20Internet%20Files/OLK28/Documents%20and%20Settings/mansion_a/Local%20Settings/Temporary%20Internet%20Files/OLK28/Budget%20projet%20UE%20d&#233;taill&#2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le/Documents%20and%20Settings/mansion_a/Local%20Settings/Temporary%20Internet%20Files/OLK28/Pr&#233;paration%20de%20la%20note%20d&#233;taill&#233;e/Budget%20UE%20version%20fina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orphelin_s/Mes%20documents/sam/GRET/Soumission%20dossiers%20&#224;%20l'UE/Pr&#233;paration%20de%20la%20note%20d&#233;taill&#233;e/Budget%20UE%20version%20fina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eufeil/Local%20Settings/Temporary%20Internet%20Files/OLK97/PVD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Budget UE"/>
      <sheetName val="2. Sources de financement"/>
      <sheetName val="Budget mixte"/>
      <sheetName val="Budget par activités"/>
      <sheetName val="Budget par structure"/>
      <sheetName val="Devis Aurore"/>
      <sheetName val="Répartition tps de W"/>
    </sheetNames>
    <sheetDataSet>
      <sheetData sheetId="0" refreshError="1"/>
      <sheetData sheetId="1" refreshError="1"/>
      <sheetData sheetId="2" refreshError="1">
        <row r="1">
          <cell r="A1" t="str">
            <v>Code UE</v>
          </cell>
          <cell r="E1" t="str">
            <v>Quantité</v>
          </cell>
          <cell r="G1" t="str">
            <v>Coût total</v>
          </cell>
          <cell r="P1" t="str">
            <v>Nombre d'unités An 1</v>
          </cell>
          <cell r="R1" t="str">
            <v>Coût total An 1</v>
          </cell>
        </row>
        <row r="4">
          <cell r="A4" t="str">
            <v>1.1.1.1.1</v>
          </cell>
          <cell r="E4">
            <v>48</v>
          </cell>
          <cell r="G4">
            <v>91464</v>
          </cell>
          <cell r="P4">
            <v>12</v>
          </cell>
          <cell r="R4">
            <v>22866</v>
          </cell>
        </row>
        <row r="5">
          <cell r="A5" t="str">
            <v>1.1.1.1.2</v>
          </cell>
          <cell r="E5">
            <v>480</v>
          </cell>
          <cell r="G5">
            <v>16800</v>
          </cell>
          <cell r="P5">
            <v>120</v>
          </cell>
          <cell r="R5">
            <v>4200</v>
          </cell>
        </row>
        <row r="6">
          <cell r="A6" t="str">
            <v>1.1.1.1.3</v>
          </cell>
          <cell r="E6">
            <v>24</v>
          </cell>
          <cell r="G6">
            <v>31145.038167938932</v>
          </cell>
          <cell r="P6">
            <v>12</v>
          </cell>
          <cell r="R6">
            <v>15572.519083969466</v>
          </cell>
        </row>
        <row r="7">
          <cell r="A7" t="str">
            <v>1.1.1.1.4</v>
          </cell>
          <cell r="E7">
            <v>48</v>
          </cell>
          <cell r="G7">
            <v>33783.206106870231</v>
          </cell>
          <cell r="P7">
            <v>24</v>
          </cell>
          <cell r="R7">
            <v>16891.603053435116</v>
          </cell>
        </row>
        <row r="8">
          <cell r="A8" t="str">
            <v>1.1.1.1.5</v>
          </cell>
          <cell r="E8">
            <v>24</v>
          </cell>
          <cell r="G8">
            <v>1832.0610687022902</v>
          </cell>
          <cell r="P8">
            <v>12</v>
          </cell>
          <cell r="R8">
            <v>916.03053435114509</v>
          </cell>
        </row>
        <row r="10">
          <cell r="A10" t="str">
            <v>4.2</v>
          </cell>
          <cell r="E10">
            <v>48</v>
          </cell>
          <cell r="G10">
            <v>41880</v>
          </cell>
          <cell r="P10">
            <v>12</v>
          </cell>
          <cell r="R10">
            <v>10470</v>
          </cell>
        </row>
        <row r="11">
          <cell r="A11" t="str">
            <v>3.1.1</v>
          </cell>
          <cell r="E11">
            <v>1</v>
          </cell>
          <cell r="G11">
            <v>30534.351145038167</v>
          </cell>
          <cell r="P11">
            <v>1</v>
          </cell>
          <cell r="R11">
            <v>30534.351145038167</v>
          </cell>
        </row>
        <row r="12">
          <cell r="A12" t="str">
            <v>3.1.2</v>
          </cell>
          <cell r="E12">
            <v>2</v>
          </cell>
          <cell r="G12">
            <v>1374.0458015267175</v>
          </cell>
          <cell r="P12">
            <v>2</v>
          </cell>
          <cell r="R12">
            <v>1374.0458015267175</v>
          </cell>
        </row>
        <row r="13">
          <cell r="A13" t="str">
            <v>3.2</v>
          </cell>
          <cell r="E13">
            <v>1</v>
          </cell>
          <cell r="G13">
            <v>22900.763358778626</v>
          </cell>
          <cell r="P13">
            <v>1</v>
          </cell>
          <cell r="R13">
            <v>22900.763358778626</v>
          </cell>
        </row>
        <row r="14">
          <cell r="A14" t="str">
            <v>4.1</v>
          </cell>
          <cell r="E14">
            <v>48</v>
          </cell>
          <cell r="G14">
            <v>36000</v>
          </cell>
          <cell r="P14">
            <v>12</v>
          </cell>
          <cell r="R14">
            <v>9000</v>
          </cell>
        </row>
        <row r="15">
          <cell r="A15" t="str">
            <v>4.3</v>
          </cell>
          <cell r="E15">
            <v>48</v>
          </cell>
          <cell r="G15">
            <v>10839.694656488549</v>
          </cell>
          <cell r="P15">
            <v>12</v>
          </cell>
          <cell r="R15">
            <v>2709.9236641221373</v>
          </cell>
        </row>
        <row r="16">
          <cell r="A16" t="str">
            <v>4.4</v>
          </cell>
          <cell r="E16">
            <v>48</v>
          </cell>
          <cell r="G16">
            <v>8000</v>
          </cell>
          <cell r="P16">
            <v>12</v>
          </cell>
          <cell r="R16">
            <v>2000</v>
          </cell>
        </row>
        <row r="17">
          <cell r="A17" t="str">
            <v>1.3.2</v>
          </cell>
          <cell r="E17">
            <v>175</v>
          </cell>
          <cell r="G17">
            <v>4375</v>
          </cell>
          <cell r="P17">
            <v>43.75</v>
          </cell>
          <cell r="R17">
            <v>1093.75</v>
          </cell>
        </row>
        <row r="18">
          <cell r="A18" t="str">
            <v>1.3.2</v>
          </cell>
          <cell r="E18">
            <v>245</v>
          </cell>
          <cell r="G18">
            <v>6125</v>
          </cell>
          <cell r="P18">
            <v>122.5</v>
          </cell>
          <cell r="R18">
            <v>3062.5</v>
          </cell>
        </row>
        <row r="19">
          <cell r="A19" t="str">
            <v>1.3.2</v>
          </cell>
          <cell r="E19">
            <v>400</v>
          </cell>
          <cell r="G19">
            <v>10000</v>
          </cell>
          <cell r="P19">
            <v>200</v>
          </cell>
          <cell r="R19">
            <v>5000</v>
          </cell>
        </row>
        <row r="20">
          <cell r="A20" t="str">
            <v>5.5</v>
          </cell>
          <cell r="E20">
            <v>1</v>
          </cell>
          <cell r="G20">
            <v>4580</v>
          </cell>
          <cell r="P20">
            <v>12</v>
          </cell>
          <cell r="R20">
            <v>54960</v>
          </cell>
        </row>
        <row r="21">
          <cell r="A21" t="str">
            <v>2.2.1</v>
          </cell>
          <cell r="E21">
            <v>48</v>
          </cell>
          <cell r="G21">
            <v>37939</v>
          </cell>
          <cell r="P21">
            <v>12</v>
          </cell>
          <cell r="R21">
            <v>9484.75</v>
          </cell>
        </row>
        <row r="22">
          <cell r="A22" t="str">
            <v>2.1.3</v>
          </cell>
          <cell r="E22">
            <v>4</v>
          </cell>
          <cell r="G22">
            <v>2400</v>
          </cell>
          <cell r="P22">
            <v>4</v>
          </cell>
          <cell r="R22">
            <v>2400</v>
          </cell>
        </row>
        <row r="23">
          <cell r="A23" t="str">
            <v>4.4</v>
          </cell>
          <cell r="E23">
            <v>48</v>
          </cell>
          <cell r="G23">
            <v>5800</v>
          </cell>
          <cell r="P23">
            <v>12</v>
          </cell>
          <cell r="R23">
            <v>1450</v>
          </cell>
        </row>
        <row r="25">
          <cell r="A25" t="str">
            <v>1.1.1.2.1</v>
          </cell>
          <cell r="E25">
            <v>48</v>
          </cell>
          <cell r="G25">
            <v>18320.610687022901</v>
          </cell>
          <cell r="P25">
            <v>12</v>
          </cell>
          <cell r="R25">
            <v>4580.1526717557254</v>
          </cell>
        </row>
        <row r="26">
          <cell r="A26" t="str">
            <v>1.1.1.2.2</v>
          </cell>
          <cell r="E26">
            <v>24</v>
          </cell>
          <cell r="G26">
            <v>31145.038167938932</v>
          </cell>
          <cell r="P26">
            <v>12</v>
          </cell>
          <cell r="R26">
            <v>15572.519083969466</v>
          </cell>
        </row>
        <row r="27">
          <cell r="A27" t="str">
            <v>1.1.1.2.3</v>
          </cell>
          <cell r="E27">
            <v>48</v>
          </cell>
          <cell r="G27">
            <v>33783.206106870231</v>
          </cell>
          <cell r="P27">
            <v>24</v>
          </cell>
          <cell r="R27">
            <v>16891.603053435116</v>
          </cell>
        </row>
        <row r="28">
          <cell r="A28" t="str">
            <v>1.1.1.2.4</v>
          </cell>
          <cell r="E28">
            <v>24</v>
          </cell>
          <cell r="G28">
            <v>1832.0610687022902</v>
          </cell>
          <cell r="P28">
            <v>12</v>
          </cell>
          <cell r="R28">
            <v>916.03053435114509</v>
          </cell>
        </row>
        <row r="30">
          <cell r="A30" t="str">
            <v>3.2</v>
          </cell>
          <cell r="E30">
            <v>1</v>
          </cell>
          <cell r="G30">
            <v>4732.8244274809158</v>
          </cell>
          <cell r="P30">
            <v>1</v>
          </cell>
          <cell r="R30">
            <v>4732.8244274809158</v>
          </cell>
        </row>
        <row r="31">
          <cell r="A31" t="str">
            <v>3.1.2</v>
          </cell>
          <cell r="E31">
            <v>3</v>
          </cell>
          <cell r="G31">
            <v>2061.0687022900761</v>
          </cell>
          <cell r="P31">
            <v>3</v>
          </cell>
          <cell r="R31">
            <v>2061.0687022900761</v>
          </cell>
        </row>
        <row r="32">
          <cell r="A32" t="str">
            <v>4.3</v>
          </cell>
          <cell r="E32">
            <v>48</v>
          </cell>
          <cell r="G32">
            <v>4000</v>
          </cell>
          <cell r="P32">
            <v>12</v>
          </cell>
          <cell r="R32">
            <v>1000</v>
          </cell>
        </row>
        <row r="33">
          <cell r="A33" t="str">
            <v>4.4</v>
          </cell>
          <cell r="E33">
            <v>48</v>
          </cell>
          <cell r="G33">
            <v>4000</v>
          </cell>
          <cell r="P33">
            <v>12</v>
          </cell>
          <cell r="R33">
            <v>1000</v>
          </cell>
        </row>
        <row r="34">
          <cell r="A34" t="str">
            <v>1.3.2</v>
          </cell>
          <cell r="E34">
            <v>75</v>
          </cell>
          <cell r="G34">
            <v>1875</v>
          </cell>
          <cell r="P34">
            <v>18.75</v>
          </cell>
          <cell r="R34">
            <v>468.75</v>
          </cell>
        </row>
        <row r="35">
          <cell r="A35" t="str">
            <v>1.3.2</v>
          </cell>
          <cell r="E35">
            <v>245</v>
          </cell>
          <cell r="G35">
            <v>6125</v>
          </cell>
          <cell r="P35">
            <v>122.5</v>
          </cell>
          <cell r="R35">
            <v>3062.5</v>
          </cell>
        </row>
        <row r="36">
          <cell r="A36" t="str">
            <v>1.3.2</v>
          </cell>
          <cell r="E36">
            <v>400</v>
          </cell>
          <cell r="G36">
            <v>10000</v>
          </cell>
          <cell r="P36">
            <v>200</v>
          </cell>
          <cell r="R36">
            <v>5000</v>
          </cell>
        </row>
        <row r="37">
          <cell r="A37" t="str">
            <v>5.5</v>
          </cell>
          <cell r="E37">
            <v>1</v>
          </cell>
          <cell r="G37">
            <v>4580</v>
          </cell>
          <cell r="P37">
            <v>12</v>
          </cell>
          <cell r="R37">
            <v>54960</v>
          </cell>
        </row>
        <row r="38">
          <cell r="A38" t="str">
            <v>2.2.2</v>
          </cell>
          <cell r="E38">
            <v>48</v>
          </cell>
          <cell r="G38">
            <v>37939</v>
          </cell>
          <cell r="P38">
            <v>12</v>
          </cell>
          <cell r="R38">
            <v>9484.75</v>
          </cell>
        </row>
        <row r="40">
          <cell r="A40" t="str">
            <v>1.1.1.3.1</v>
          </cell>
          <cell r="E40">
            <v>60</v>
          </cell>
          <cell r="G40">
            <v>24000</v>
          </cell>
          <cell r="P40">
            <v>30</v>
          </cell>
          <cell r="R40">
            <v>12000</v>
          </cell>
        </row>
        <row r="41">
          <cell r="A41" t="str">
            <v>1.1.1.3.2</v>
          </cell>
          <cell r="E41">
            <v>36</v>
          </cell>
          <cell r="G41">
            <v>27000</v>
          </cell>
          <cell r="P41">
            <v>12</v>
          </cell>
          <cell r="R41">
            <v>9000</v>
          </cell>
        </row>
        <row r="42">
          <cell r="A42" t="str">
            <v>1.1.1.3.3</v>
          </cell>
          <cell r="E42">
            <v>48</v>
          </cell>
          <cell r="G42">
            <v>33783.206106870231</v>
          </cell>
          <cell r="P42">
            <v>24</v>
          </cell>
          <cell r="R42">
            <v>16891.603053435116</v>
          </cell>
        </row>
        <row r="43">
          <cell r="A43" t="str">
            <v>1.1.1.3.4</v>
          </cell>
          <cell r="E43">
            <v>24</v>
          </cell>
          <cell r="G43">
            <v>1832.0610687022902</v>
          </cell>
          <cell r="P43">
            <v>12</v>
          </cell>
          <cell r="R43">
            <v>916.03053435114509</v>
          </cell>
        </row>
        <row r="45">
          <cell r="A45" t="str">
            <v>3.2</v>
          </cell>
          <cell r="E45">
            <v>1</v>
          </cell>
          <cell r="G45">
            <v>4732.8244274809158</v>
          </cell>
          <cell r="P45">
            <v>1</v>
          </cell>
          <cell r="R45">
            <v>4732.8244274809158</v>
          </cell>
        </row>
        <row r="46">
          <cell r="A46" t="str">
            <v>3.1.2</v>
          </cell>
          <cell r="E46">
            <v>3</v>
          </cell>
          <cell r="G46">
            <v>2061.0687022900761</v>
          </cell>
          <cell r="P46">
            <v>3</v>
          </cell>
          <cell r="R46">
            <v>2061.0687022900761</v>
          </cell>
        </row>
        <row r="47">
          <cell r="A47" t="str">
            <v>4.3</v>
          </cell>
          <cell r="E47">
            <v>48</v>
          </cell>
          <cell r="G47">
            <v>4000</v>
          </cell>
          <cell r="P47">
            <v>12</v>
          </cell>
          <cell r="R47">
            <v>1000</v>
          </cell>
        </row>
        <row r="48">
          <cell r="A48" t="str">
            <v>4.4</v>
          </cell>
          <cell r="E48">
            <v>48</v>
          </cell>
          <cell r="G48">
            <v>4000</v>
          </cell>
          <cell r="P48">
            <v>12</v>
          </cell>
          <cell r="R48">
            <v>1000</v>
          </cell>
        </row>
        <row r="49">
          <cell r="A49" t="str">
            <v>1.3.2</v>
          </cell>
          <cell r="E49">
            <v>75</v>
          </cell>
          <cell r="G49">
            <v>1875</v>
          </cell>
          <cell r="P49">
            <v>37.5</v>
          </cell>
          <cell r="R49">
            <v>937.5</v>
          </cell>
        </row>
        <row r="50">
          <cell r="A50" t="str">
            <v>1.3.2</v>
          </cell>
          <cell r="E50">
            <v>245</v>
          </cell>
          <cell r="G50">
            <v>6125</v>
          </cell>
          <cell r="P50">
            <v>122.5</v>
          </cell>
          <cell r="R50">
            <v>3062.5</v>
          </cell>
        </row>
        <row r="51">
          <cell r="A51" t="str">
            <v>1.3.2</v>
          </cell>
          <cell r="E51">
            <v>400</v>
          </cell>
          <cell r="G51">
            <v>10000</v>
          </cell>
          <cell r="P51">
            <v>200</v>
          </cell>
          <cell r="R51">
            <v>5000</v>
          </cell>
        </row>
        <row r="52">
          <cell r="A52" t="str">
            <v>5.5</v>
          </cell>
          <cell r="E52">
            <v>1</v>
          </cell>
          <cell r="G52">
            <v>4580</v>
          </cell>
          <cell r="P52">
            <v>12</v>
          </cell>
          <cell r="R52">
            <v>54960</v>
          </cell>
        </row>
        <row r="53">
          <cell r="A53" t="str">
            <v>2.2.3</v>
          </cell>
          <cell r="E53">
            <v>48</v>
          </cell>
          <cell r="G53">
            <v>37939</v>
          </cell>
          <cell r="P53">
            <v>12</v>
          </cell>
          <cell r="R53">
            <v>9484.75</v>
          </cell>
        </row>
        <row r="54">
          <cell r="A54" t="str">
            <v>1.1.1.4</v>
          </cell>
        </row>
        <row r="55">
          <cell r="A55" t="str">
            <v>1.1.1.4.1</v>
          </cell>
          <cell r="E55">
            <v>48</v>
          </cell>
          <cell r="G55">
            <v>20763.358778625956</v>
          </cell>
          <cell r="P55">
            <v>12</v>
          </cell>
          <cell r="R55">
            <v>5190.839694656489</v>
          </cell>
        </row>
        <row r="56">
          <cell r="A56" t="str">
            <v>1.1.1.4.2</v>
          </cell>
          <cell r="E56">
            <v>48</v>
          </cell>
          <cell r="G56">
            <v>18320.610687022901</v>
          </cell>
          <cell r="P56">
            <v>12</v>
          </cell>
          <cell r="R56">
            <v>4580.1526717557254</v>
          </cell>
        </row>
        <row r="57">
          <cell r="A57" t="str">
            <v>1.1.1.4.3</v>
          </cell>
          <cell r="E57">
            <v>48</v>
          </cell>
          <cell r="G57">
            <v>18320.610687022901</v>
          </cell>
          <cell r="P57">
            <v>12</v>
          </cell>
          <cell r="R57">
            <v>4580.1526717557254</v>
          </cell>
        </row>
        <row r="59">
          <cell r="A59" t="str">
            <v>2.2.2</v>
          </cell>
          <cell r="E59">
            <v>48</v>
          </cell>
          <cell r="G59">
            <v>20000</v>
          </cell>
          <cell r="P59">
            <v>12</v>
          </cell>
          <cell r="R59">
            <v>5000</v>
          </cell>
        </row>
        <row r="60">
          <cell r="A60" t="str">
            <v>3.1.2</v>
          </cell>
          <cell r="E60">
            <v>1</v>
          </cell>
          <cell r="G60">
            <v>687.02290076335873</v>
          </cell>
          <cell r="P60">
            <v>1</v>
          </cell>
          <cell r="R60">
            <v>687.02290076335873</v>
          </cell>
        </row>
        <row r="61">
          <cell r="A61" t="str">
            <v>4.3</v>
          </cell>
          <cell r="E61">
            <v>48</v>
          </cell>
          <cell r="G61">
            <v>4000</v>
          </cell>
          <cell r="P61">
            <v>12</v>
          </cell>
          <cell r="R61">
            <v>1000</v>
          </cell>
        </row>
        <row r="62">
          <cell r="A62" t="str">
            <v>1.3.2</v>
          </cell>
          <cell r="E62">
            <v>200</v>
          </cell>
          <cell r="G62">
            <v>10000</v>
          </cell>
          <cell r="P62">
            <v>100</v>
          </cell>
          <cell r="R62">
            <v>5000</v>
          </cell>
        </row>
        <row r="63">
          <cell r="A63" t="str">
            <v>1.3.2</v>
          </cell>
          <cell r="E63">
            <v>20</v>
          </cell>
          <cell r="G63">
            <v>1000</v>
          </cell>
          <cell r="P63">
            <v>10</v>
          </cell>
          <cell r="R63">
            <v>500</v>
          </cell>
        </row>
        <row r="64">
          <cell r="A64" t="str">
            <v>4.4</v>
          </cell>
          <cell r="E64">
            <v>48</v>
          </cell>
          <cell r="G64">
            <v>16000</v>
          </cell>
          <cell r="P64">
            <v>12</v>
          </cell>
          <cell r="R64">
            <v>4000</v>
          </cell>
        </row>
        <row r="65">
          <cell r="A65" t="str">
            <v>1.1.1.5</v>
          </cell>
        </row>
        <row r="66">
          <cell r="A66" t="str">
            <v>1.1.1.5.1</v>
          </cell>
          <cell r="E66">
            <v>96</v>
          </cell>
          <cell r="G66">
            <v>17184</v>
          </cell>
          <cell r="P66">
            <v>24</v>
          </cell>
          <cell r="R66">
            <v>4296</v>
          </cell>
        </row>
        <row r="67">
          <cell r="A67" t="str">
            <v>1.1.1.5.2</v>
          </cell>
          <cell r="E67">
            <v>480</v>
          </cell>
          <cell r="G67">
            <v>16800</v>
          </cell>
          <cell r="P67">
            <v>120</v>
          </cell>
          <cell r="R67">
            <v>4200</v>
          </cell>
        </row>
        <row r="68">
          <cell r="A68" t="str">
            <v>1.1.1.5.3</v>
          </cell>
          <cell r="E68">
            <v>48</v>
          </cell>
          <cell r="G68">
            <v>21984.732824427483</v>
          </cell>
          <cell r="P68">
            <v>12</v>
          </cell>
          <cell r="R68">
            <v>5496.1832061068708</v>
          </cell>
        </row>
        <row r="70">
          <cell r="A70" t="str">
            <v>2.2.3</v>
          </cell>
          <cell r="E70">
            <v>48</v>
          </cell>
          <cell r="G70">
            <v>20000</v>
          </cell>
          <cell r="P70">
            <v>12</v>
          </cell>
          <cell r="R70">
            <v>5000</v>
          </cell>
        </row>
        <row r="71">
          <cell r="A71" t="str">
            <v>3.1.2</v>
          </cell>
          <cell r="E71">
            <v>1</v>
          </cell>
          <cell r="G71">
            <v>687.02290076335873</v>
          </cell>
          <cell r="P71">
            <v>1</v>
          </cell>
          <cell r="R71">
            <v>687.02290076335873</v>
          </cell>
        </row>
        <row r="72">
          <cell r="A72" t="str">
            <v>4.3</v>
          </cell>
          <cell r="E72">
            <v>48</v>
          </cell>
          <cell r="G72">
            <v>4000</v>
          </cell>
          <cell r="P72">
            <v>12</v>
          </cell>
          <cell r="R72">
            <v>1000</v>
          </cell>
        </row>
        <row r="73">
          <cell r="A73" t="str">
            <v>1.3.2</v>
          </cell>
          <cell r="E73">
            <v>200</v>
          </cell>
          <cell r="G73">
            <v>10000</v>
          </cell>
          <cell r="P73">
            <v>100</v>
          </cell>
          <cell r="R73">
            <v>5000</v>
          </cell>
        </row>
        <row r="74">
          <cell r="A74" t="str">
            <v>1.3.2</v>
          </cell>
          <cell r="E74">
            <v>20</v>
          </cell>
          <cell r="G74">
            <v>1000</v>
          </cell>
          <cell r="P74">
            <v>10</v>
          </cell>
          <cell r="R74">
            <v>500</v>
          </cell>
        </row>
        <row r="75">
          <cell r="A75" t="str">
            <v>4.4</v>
          </cell>
          <cell r="E75">
            <v>48</v>
          </cell>
          <cell r="G75">
            <v>16000</v>
          </cell>
          <cell r="P75">
            <v>12</v>
          </cell>
          <cell r="R75">
            <v>4000</v>
          </cell>
        </row>
        <row r="76">
          <cell r="A76" t="str">
            <v>1.1.1.6</v>
          </cell>
        </row>
        <row r="77">
          <cell r="A77" t="str">
            <v>1.1.1.6.1</v>
          </cell>
          <cell r="E77">
            <v>48</v>
          </cell>
          <cell r="G77">
            <v>7586.6666666666679</v>
          </cell>
          <cell r="P77">
            <v>12</v>
          </cell>
          <cell r="R77">
            <v>1896.666666666667</v>
          </cell>
        </row>
        <row r="78">
          <cell r="A78" t="str">
            <v>1.1.1.6.2</v>
          </cell>
          <cell r="E78">
            <v>48</v>
          </cell>
          <cell r="G78">
            <v>5622.666666666667</v>
          </cell>
          <cell r="P78">
            <v>12</v>
          </cell>
          <cell r="R78">
            <v>1405.6666666666667</v>
          </cell>
        </row>
        <row r="79">
          <cell r="A79" t="str">
            <v>1.1.1.6.3</v>
          </cell>
          <cell r="E79">
            <v>48</v>
          </cell>
          <cell r="G79">
            <v>5622.666666666667</v>
          </cell>
          <cell r="P79">
            <v>12</v>
          </cell>
          <cell r="R79">
            <v>1405.6666666666667</v>
          </cell>
        </row>
        <row r="80">
          <cell r="A80" t="str">
            <v>1.1.1.6.4</v>
          </cell>
          <cell r="E80">
            <v>48</v>
          </cell>
          <cell r="G80">
            <v>18318.666666666668</v>
          </cell>
          <cell r="P80">
            <v>12</v>
          </cell>
          <cell r="R80">
            <v>4579.666666666667</v>
          </cell>
        </row>
        <row r="81">
          <cell r="A81" t="str">
            <v>1.1.1.6.5</v>
          </cell>
          <cell r="E81">
            <v>48</v>
          </cell>
          <cell r="G81">
            <v>19526</v>
          </cell>
          <cell r="P81">
            <v>12</v>
          </cell>
          <cell r="R81">
            <v>4881.5</v>
          </cell>
        </row>
        <row r="83">
          <cell r="A83" t="str">
            <v>2.2.1</v>
          </cell>
          <cell r="E83">
            <v>24</v>
          </cell>
          <cell r="G83">
            <v>10000</v>
          </cell>
          <cell r="P83">
            <v>12</v>
          </cell>
          <cell r="R83">
            <v>5000</v>
          </cell>
        </row>
        <row r="84">
          <cell r="A84" t="str">
            <v>3.1.2</v>
          </cell>
          <cell r="E84">
            <v>1</v>
          </cell>
          <cell r="G84">
            <v>687.02290076335873</v>
          </cell>
          <cell r="P84">
            <v>1</v>
          </cell>
          <cell r="R84">
            <v>687.02290076335873</v>
          </cell>
        </row>
        <row r="85">
          <cell r="A85" t="str">
            <v>4.2</v>
          </cell>
          <cell r="E85">
            <v>48</v>
          </cell>
          <cell r="G85">
            <v>12000</v>
          </cell>
          <cell r="P85">
            <v>12</v>
          </cell>
          <cell r="R85">
            <v>3000</v>
          </cell>
        </row>
        <row r="86">
          <cell r="A86" t="str">
            <v>4.3</v>
          </cell>
          <cell r="E86">
            <v>48</v>
          </cell>
          <cell r="G86">
            <v>6000</v>
          </cell>
          <cell r="P86">
            <v>12</v>
          </cell>
          <cell r="R86">
            <v>1500</v>
          </cell>
        </row>
        <row r="87">
          <cell r="A87" t="str">
            <v>1.3.2</v>
          </cell>
          <cell r="E87">
            <v>300</v>
          </cell>
          <cell r="G87">
            <v>15000</v>
          </cell>
          <cell r="P87">
            <v>150</v>
          </cell>
          <cell r="R87">
            <v>7500</v>
          </cell>
        </row>
        <row r="88">
          <cell r="A88" t="str">
            <v>4.4</v>
          </cell>
          <cell r="E88">
            <v>48</v>
          </cell>
          <cell r="G88">
            <v>8000</v>
          </cell>
          <cell r="P88">
            <v>12</v>
          </cell>
          <cell r="R88">
            <v>2000</v>
          </cell>
        </row>
        <row r="90">
          <cell r="A90" t="str">
            <v>5.8</v>
          </cell>
          <cell r="E90">
            <v>80</v>
          </cell>
          <cell r="G90">
            <v>40000</v>
          </cell>
          <cell r="P90">
            <v>40</v>
          </cell>
          <cell r="R90">
            <v>20000</v>
          </cell>
        </row>
        <row r="91">
          <cell r="A91" t="str">
            <v>1.3.1</v>
          </cell>
          <cell r="E91">
            <v>45</v>
          </cell>
          <cell r="G91">
            <v>7650</v>
          </cell>
          <cell r="P91">
            <v>30</v>
          </cell>
          <cell r="R91">
            <v>5100</v>
          </cell>
        </row>
        <row r="92">
          <cell r="A92" t="str">
            <v>5.2</v>
          </cell>
          <cell r="E92">
            <v>1</v>
          </cell>
          <cell r="G92">
            <v>10000</v>
          </cell>
          <cell r="P92">
            <v>1</v>
          </cell>
          <cell r="R92">
            <v>10000</v>
          </cell>
        </row>
        <row r="93">
          <cell r="A93" t="str">
            <v>5.2</v>
          </cell>
          <cell r="E93">
            <v>1</v>
          </cell>
          <cell r="G93">
            <v>10000</v>
          </cell>
          <cell r="P93">
            <v>1</v>
          </cell>
          <cell r="R93">
            <v>10000</v>
          </cell>
        </row>
        <row r="95">
          <cell r="A95" t="str">
            <v>1.2.1</v>
          </cell>
          <cell r="E95">
            <v>24</v>
          </cell>
          <cell r="G95">
            <v>62000</v>
          </cell>
          <cell r="P95">
            <v>12</v>
          </cell>
          <cell r="R95">
            <v>31000</v>
          </cell>
        </row>
        <row r="96">
          <cell r="A96" t="str">
            <v>2.1.1</v>
          </cell>
          <cell r="E96">
            <v>10</v>
          </cell>
          <cell r="G96">
            <v>6000</v>
          </cell>
          <cell r="P96">
            <v>4</v>
          </cell>
          <cell r="R96">
            <v>2400</v>
          </cell>
        </row>
        <row r="97">
          <cell r="A97" t="str">
            <v>5.10</v>
          </cell>
          <cell r="E97">
            <v>24</v>
          </cell>
          <cell r="G97">
            <v>1400</v>
          </cell>
          <cell r="P97">
            <v>12</v>
          </cell>
          <cell r="R97">
            <v>700</v>
          </cell>
        </row>
        <row r="98">
          <cell r="A98" t="str">
            <v>1.3.2</v>
          </cell>
          <cell r="E98">
            <v>120</v>
          </cell>
          <cell r="G98">
            <v>6000</v>
          </cell>
          <cell r="P98">
            <v>40</v>
          </cell>
          <cell r="R98">
            <v>2000</v>
          </cell>
        </row>
        <row r="101">
          <cell r="A101" t="str">
            <v>1.2.6</v>
          </cell>
          <cell r="E101">
            <v>2</v>
          </cell>
          <cell r="G101">
            <v>796</v>
          </cell>
          <cell r="P101">
            <v>2</v>
          </cell>
          <cell r="R101">
            <v>796</v>
          </cell>
        </row>
        <row r="102">
          <cell r="A102" t="str">
            <v>1.2.3</v>
          </cell>
          <cell r="E102">
            <v>12</v>
          </cell>
          <cell r="G102">
            <v>3012</v>
          </cell>
          <cell r="P102">
            <v>12</v>
          </cell>
          <cell r="R102">
            <v>3012</v>
          </cell>
        </row>
        <row r="104">
          <cell r="A104" t="str">
            <v>1.2.6</v>
          </cell>
          <cell r="E104">
            <v>2</v>
          </cell>
          <cell r="G104">
            <v>796</v>
          </cell>
          <cell r="P104">
            <v>2</v>
          </cell>
          <cell r="R104">
            <v>796</v>
          </cell>
        </row>
        <row r="105">
          <cell r="A105" t="str">
            <v>1.2.3</v>
          </cell>
          <cell r="E105">
            <v>18</v>
          </cell>
          <cell r="G105">
            <v>4518</v>
          </cell>
          <cell r="P105">
            <v>18</v>
          </cell>
          <cell r="R105">
            <v>4518</v>
          </cell>
        </row>
        <row r="107">
          <cell r="A107" t="str">
            <v>5.7.1</v>
          </cell>
          <cell r="E107">
            <v>2</v>
          </cell>
          <cell r="G107">
            <v>400</v>
          </cell>
          <cell r="P107">
            <v>2</v>
          </cell>
          <cell r="R107">
            <v>400</v>
          </cell>
        </row>
        <row r="108">
          <cell r="A108" t="str">
            <v>5.7.2</v>
          </cell>
          <cell r="E108">
            <v>1</v>
          </cell>
          <cell r="G108">
            <v>500</v>
          </cell>
          <cell r="P108">
            <v>1</v>
          </cell>
          <cell r="R108">
            <v>500</v>
          </cell>
        </row>
        <row r="109">
          <cell r="A109" t="str">
            <v>5.7.3</v>
          </cell>
          <cell r="E109">
            <v>1</v>
          </cell>
          <cell r="G109">
            <v>1000</v>
          </cell>
          <cell r="P109">
            <v>1</v>
          </cell>
          <cell r="R109">
            <v>1000</v>
          </cell>
        </row>
        <row r="110">
          <cell r="A110" t="str">
            <v>2.1.1</v>
          </cell>
          <cell r="E110">
            <v>5</v>
          </cell>
          <cell r="G110">
            <v>6500</v>
          </cell>
          <cell r="P110">
            <v>5</v>
          </cell>
          <cell r="R110">
            <v>6500</v>
          </cell>
        </row>
        <row r="111">
          <cell r="A111" t="str">
            <v>2.1.3</v>
          </cell>
          <cell r="E111">
            <v>15</v>
          </cell>
          <cell r="G111">
            <v>9000</v>
          </cell>
          <cell r="P111">
            <v>15</v>
          </cell>
          <cell r="R111">
            <v>9000</v>
          </cell>
        </row>
        <row r="112">
          <cell r="A112" t="str">
            <v>2.1.2</v>
          </cell>
          <cell r="E112">
            <v>2</v>
          </cell>
          <cell r="G112">
            <v>4000</v>
          </cell>
          <cell r="P112">
            <v>2</v>
          </cell>
          <cell r="R112">
            <v>4000</v>
          </cell>
        </row>
        <row r="113">
          <cell r="A113" t="str">
            <v>1.3.3</v>
          </cell>
          <cell r="E113">
            <v>125</v>
          </cell>
          <cell r="G113">
            <v>17125</v>
          </cell>
          <cell r="P113">
            <v>125</v>
          </cell>
          <cell r="R113">
            <v>17125</v>
          </cell>
        </row>
        <row r="114">
          <cell r="A114" t="str">
            <v>2.2.4</v>
          </cell>
          <cell r="E114">
            <v>5</v>
          </cell>
          <cell r="G114">
            <v>500</v>
          </cell>
          <cell r="P114">
            <v>5</v>
          </cell>
          <cell r="R114">
            <v>500</v>
          </cell>
        </row>
        <row r="115">
          <cell r="A115" t="str">
            <v>1.2.5</v>
          </cell>
          <cell r="E115">
            <v>5</v>
          </cell>
          <cell r="G115">
            <v>1990</v>
          </cell>
          <cell r="P115">
            <v>5</v>
          </cell>
          <cell r="R115">
            <v>1990</v>
          </cell>
        </row>
        <row r="116">
          <cell r="A116" t="str">
            <v>1.2.2</v>
          </cell>
          <cell r="E116">
            <v>5</v>
          </cell>
          <cell r="G116">
            <v>1255</v>
          </cell>
          <cell r="P116">
            <v>5</v>
          </cell>
          <cell r="R116">
            <v>1255</v>
          </cell>
        </row>
        <row r="119">
          <cell r="A119" t="str">
            <v>1.2.5</v>
          </cell>
          <cell r="E119">
            <v>2</v>
          </cell>
          <cell r="G119">
            <v>796</v>
          </cell>
          <cell r="P119">
            <v>2</v>
          </cell>
          <cell r="R119">
            <v>796</v>
          </cell>
        </row>
        <row r="120">
          <cell r="A120" t="str">
            <v>1.2.2</v>
          </cell>
          <cell r="E120">
            <v>22</v>
          </cell>
          <cell r="G120">
            <v>5522</v>
          </cell>
          <cell r="P120">
            <v>22</v>
          </cell>
          <cell r="R120">
            <v>5522</v>
          </cell>
        </row>
        <row r="121">
          <cell r="A121" t="str">
            <v>2.1.1</v>
          </cell>
          <cell r="E121">
            <v>2</v>
          </cell>
          <cell r="G121">
            <v>2600</v>
          </cell>
          <cell r="P121">
            <v>2</v>
          </cell>
          <cell r="R121">
            <v>2600</v>
          </cell>
        </row>
        <row r="122">
          <cell r="A122" t="str">
            <v>1.3.1</v>
          </cell>
          <cell r="E122">
            <v>10</v>
          </cell>
          <cell r="G122">
            <v>1370</v>
          </cell>
          <cell r="P122">
            <v>10</v>
          </cell>
          <cell r="R122">
            <v>1370</v>
          </cell>
        </row>
        <row r="124">
          <cell r="A124" t="str">
            <v>1.2.5</v>
          </cell>
          <cell r="E124">
            <v>2</v>
          </cell>
          <cell r="G124">
            <v>796</v>
          </cell>
          <cell r="P124">
            <v>2</v>
          </cell>
          <cell r="R124">
            <v>796</v>
          </cell>
        </row>
        <row r="125">
          <cell r="A125" t="str">
            <v>1.2.2</v>
          </cell>
          <cell r="E125">
            <v>22</v>
          </cell>
          <cell r="G125">
            <v>5522</v>
          </cell>
          <cell r="P125">
            <v>22</v>
          </cell>
          <cell r="R125">
            <v>5522</v>
          </cell>
        </row>
        <row r="128">
          <cell r="A128" t="str">
            <v>1.2.6</v>
          </cell>
          <cell r="E128">
            <v>6</v>
          </cell>
          <cell r="G128">
            <v>2388</v>
          </cell>
          <cell r="P128">
            <v>6</v>
          </cell>
          <cell r="R128">
            <v>2388</v>
          </cell>
        </row>
        <row r="131">
          <cell r="A131" t="str">
            <v>1.2.6</v>
          </cell>
          <cell r="E131">
            <v>2</v>
          </cell>
          <cell r="G131">
            <v>796</v>
          </cell>
          <cell r="P131">
            <v>2</v>
          </cell>
          <cell r="R131">
            <v>796</v>
          </cell>
        </row>
        <row r="132">
          <cell r="A132" t="str">
            <v>1.2.3</v>
          </cell>
          <cell r="E132">
            <v>11</v>
          </cell>
          <cell r="G132">
            <v>2761</v>
          </cell>
          <cell r="P132">
            <v>11</v>
          </cell>
          <cell r="R132">
            <v>2761</v>
          </cell>
        </row>
        <row r="134">
          <cell r="A134" t="str">
            <v>5.7.1</v>
          </cell>
          <cell r="E134">
            <v>9</v>
          </cell>
          <cell r="G134">
            <v>4500</v>
          </cell>
          <cell r="P134">
            <v>9</v>
          </cell>
          <cell r="R134">
            <v>4500</v>
          </cell>
        </row>
        <row r="135">
          <cell r="A135" t="str">
            <v>5.7.2</v>
          </cell>
          <cell r="E135">
            <v>3</v>
          </cell>
          <cell r="G135">
            <v>1500</v>
          </cell>
          <cell r="P135">
            <v>3</v>
          </cell>
          <cell r="R135">
            <v>1500</v>
          </cell>
        </row>
        <row r="136">
          <cell r="A136" t="str">
            <v>5.7.3</v>
          </cell>
          <cell r="E136">
            <v>3</v>
          </cell>
          <cell r="G136">
            <v>7500</v>
          </cell>
          <cell r="P136">
            <v>3</v>
          </cell>
          <cell r="R136">
            <v>7500</v>
          </cell>
        </row>
        <row r="137">
          <cell r="A137" t="str">
            <v>2.2.4</v>
          </cell>
          <cell r="E137">
            <v>3</v>
          </cell>
          <cell r="G137">
            <v>3000</v>
          </cell>
          <cell r="P137">
            <v>3</v>
          </cell>
          <cell r="R137">
            <v>3000</v>
          </cell>
        </row>
        <row r="138">
          <cell r="A138" t="str">
            <v>2.1.1</v>
          </cell>
          <cell r="E138">
            <v>5</v>
          </cell>
          <cell r="G138">
            <v>6500</v>
          </cell>
          <cell r="P138">
            <v>5</v>
          </cell>
          <cell r="R138">
            <v>6500</v>
          </cell>
        </row>
        <row r="139">
          <cell r="A139" t="str">
            <v>2.1.3</v>
          </cell>
          <cell r="E139">
            <v>20</v>
          </cell>
          <cell r="G139">
            <v>12000</v>
          </cell>
          <cell r="P139">
            <v>20</v>
          </cell>
          <cell r="R139">
            <v>12000</v>
          </cell>
        </row>
        <row r="140">
          <cell r="A140" t="str">
            <v>2.1.2</v>
          </cell>
          <cell r="E140">
            <v>2</v>
          </cell>
          <cell r="G140">
            <v>4000</v>
          </cell>
          <cell r="P140">
            <v>2</v>
          </cell>
          <cell r="R140">
            <v>4000</v>
          </cell>
        </row>
        <row r="141">
          <cell r="A141" t="str">
            <v>1.3.3</v>
          </cell>
          <cell r="E141">
            <v>20</v>
          </cell>
          <cell r="G141">
            <v>2740</v>
          </cell>
          <cell r="P141">
            <v>20</v>
          </cell>
          <cell r="R141">
            <v>2740</v>
          </cell>
        </row>
        <row r="142">
          <cell r="A142" t="str">
            <v>1.3.3</v>
          </cell>
          <cell r="E142">
            <v>20</v>
          </cell>
          <cell r="G142">
            <v>3480</v>
          </cell>
          <cell r="P142">
            <v>20</v>
          </cell>
          <cell r="R142">
            <v>3480</v>
          </cell>
        </row>
        <row r="143">
          <cell r="A143" t="str">
            <v>1.3.3</v>
          </cell>
          <cell r="E143">
            <v>20</v>
          </cell>
          <cell r="G143">
            <v>4980</v>
          </cell>
          <cell r="P143">
            <v>20</v>
          </cell>
          <cell r="R143">
            <v>4980</v>
          </cell>
        </row>
        <row r="144">
          <cell r="A144" t="str">
            <v>1.2.5</v>
          </cell>
          <cell r="E144">
            <v>3</v>
          </cell>
          <cell r="G144">
            <v>1194</v>
          </cell>
          <cell r="P144">
            <v>3</v>
          </cell>
          <cell r="R144">
            <v>1194</v>
          </cell>
        </row>
        <row r="146">
          <cell r="A146" t="str">
            <v>1.2.6</v>
          </cell>
          <cell r="E146">
            <v>1</v>
          </cell>
          <cell r="G146">
            <v>398</v>
          </cell>
          <cell r="P146">
            <v>1</v>
          </cell>
          <cell r="R146">
            <v>398</v>
          </cell>
        </row>
        <row r="147">
          <cell r="A147" t="str">
            <v>1.2.3</v>
          </cell>
          <cell r="E147">
            <v>11</v>
          </cell>
          <cell r="G147">
            <v>2761</v>
          </cell>
          <cell r="P147">
            <v>11</v>
          </cell>
          <cell r="R147">
            <v>2761</v>
          </cell>
        </row>
        <row r="150">
          <cell r="A150" t="str">
            <v>1.2.6</v>
          </cell>
          <cell r="E150">
            <v>2</v>
          </cell>
          <cell r="G150">
            <v>796</v>
          </cell>
          <cell r="P150">
            <v>0</v>
          </cell>
          <cell r="R150">
            <v>0</v>
          </cell>
        </row>
        <row r="151">
          <cell r="A151" t="str">
            <v>1.2.3</v>
          </cell>
          <cell r="E151">
            <v>22</v>
          </cell>
          <cell r="G151">
            <v>5522</v>
          </cell>
          <cell r="P151">
            <v>0</v>
          </cell>
          <cell r="R151">
            <v>0</v>
          </cell>
        </row>
        <row r="154">
          <cell r="A154" t="str">
            <v>1.2.6</v>
          </cell>
          <cell r="E154">
            <v>2</v>
          </cell>
          <cell r="G154">
            <v>796</v>
          </cell>
          <cell r="P154">
            <v>0</v>
          </cell>
          <cell r="R154">
            <v>0</v>
          </cell>
        </row>
        <row r="155">
          <cell r="A155" t="str">
            <v>1.2.3</v>
          </cell>
          <cell r="E155">
            <v>17</v>
          </cell>
          <cell r="G155">
            <v>4267</v>
          </cell>
          <cell r="P155">
            <v>0</v>
          </cell>
          <cell r="R155">
            <v>0</v>
          </cell>
        </row>
        <row r="159">
          <cell r="A159" t="str">
            <v>1.2.6</v>
          </cell>
          <cell r="E159">
            <v>1</v>
          </cell>
          <cell r="G159">
            <v>398</v>
          </cell>
          <cell r="P159">
            <v>0</v>
          </cell>
          <cell r="R159">
            <v>0</v>
          </cell>
        </row>
        <row r="160">
          <cell r="A160" t="str">
            <v>1.2.2</v>
          </cell>
          <cell r="E160">
            <v>11</v>
          </cell>
          <cell r="G160">
            <v>2761</v>
          </cell>
          <cell r="P160">
            <v>0</v>
          </cell>
          <cell r="R160">
            <v>0</v>
          </cell>
        </row>
        <row r="162">
          <cell r="A162" t="str">
            <v>1.2.5</v>
          </cell>
          <cell r="E162">
            <v>1</v>
          </cell>
          <cell r="G162">
            <v>398</v>
          </cell>
          <cell r="P162">
            <v>0</v>
          </cell>
          <cell r="R162">
            <v>0</v>
          </cell>
        </row>
        <row r="163">
          <cell r="A163" t="str">
            <v>1.2.2</v>
          </cell>
          <cell r="E163">
            <v>11</v>
          </cell>
          <cell r="G163">
            <v>2761</v>
          </cell>
          <cell r="P163">
            <v>0</v>
          </cell>
          <cell r="R163">
            <v>0</v>
          </cell>
        </row>
        <row r="164">
          <cell r="A164" t="str">
            <v>2.1.1</v>
          </cell>
          <cell r="E164">
            <v>2</v>
          </cell>
          <cell r="G164">
            <v>2600</v>
          </cell>
          <cell r="P164">
            <v>0</v>
          </cell>
          <cell r="R164">
            <v>0</v>
          </cell>
        </row>
        <row r="165">
          <cell r="A165" t="str">
            <v>1.3.1</v>
          </cell>
          <cell r="E165">
            <v>5</v>
          </cell>
          <cell r="G165">
            <v>870</v>
          </cell>
          <cell r="P165">
            <v>0</v>
          </cell>
          <cell r="R165">
            <v>0</v>
          </cell>
        </row>
        <row r="166">
          <cell r="A166" t="str">
            <v>1.3.1</v>
          </cell>
          <cell r="E166">
            <v>5</v>
          </cell>
          <cell r="G166">
            <v>1245</v>
          </cell>
          <cell r="P166">
            <v>0</v>
          </cell>
          <cell r="R166">
            <v>0</v>
          </cell>
        </row>
        <row r="172">
          <cell r="A172" t="str">
            <v>1.2.3</v>
          </cell>
          <cell r="E172">
            <v>5</v>
          </cell>
          <cell r="G172">
            <v>1255</v>
          </cell>
          <cell r="P172">
            <v>5</v>
          </cell>
          <cell r="R172">
            <v>1255</v>
          </cell>
        </row>
        <row r="174">
          <cell r="A174" t="str">
            <v>1.2.5</v>
          </cell>
          <cell r="E174">
            <v>2</v>
          </cell>
          <cell r="G174">
            <v>796</v>
          </cell>
          <cell r="P174">
            <v>2</v>
          </cell>
          <cell r="R174">
            <v>796</v>
          </cell>
        </row>
        <row r="175">
          <cell r="A175" t="str">
            <v>1.2.2</v>
          </cell>
          <cell r="E175">
            <v>22</v>
          </cell>
          <cell r="G175">
            <v>5522</v>
          </cell>
          <cell r="P175">
            <v>22</v>
          </cell>
          <cell r="R175">
            <v>5522</v>
          </cell>
        </row>
        <row r="176">
          <cell r="A176" t="str">
            <v>2.1.1</v>
          </cell>
          <cell r="E176">
            <v>2</v>
          </cell>
          <cell r="G176">
            <v>2600</v>
          </cell>
          <cell r="P176">
            <v>2</v>
          </cell>
          <cell r="R176">
            <v>2600</v>
          </cell>
        </row>
        <row r="177">
          <cell r="A177" t="str">
            <v>1.3.1</v>
          </cell>
          <cell r="E177">
            <v>10</v>
          </cell>
          <cell r="G177">
            <v>1740</v>
          </cell>
          <cell r="P177">
            <v>10</v>
          </cell>
          <cell r="R177">
            <v>1740</v>
          </cell>
        </row>
        <row r="178">
          <cell r="A178" t="str">
            <v>1.3.1</v>
          </cell>
          <cell r="E178">
            <v>10</v>
          </cell>
          <cell r="G178">
            <v>2490</v>
          </cell>
          <cell r="P178">
            <v>10</v>
          </cell>
          <cell r="R178">
            <v>2490</v>
          </cell>
        </row>
        <row r="180">
          <cell r="A180" t="str">
            <v>1.2.5</v>
          </cell>
          <cell r="E180">
            <v>5</v>
          </cell>
          <cell r="G180">
            <v>1990</v>
          </cell>
          <cell r="P180">
            <v>5</v>
          </cell>
          <cell r="R180">
            <v>1990</v>
          </cell>
        </row>
        <row r="181">
          <cell r="A181" t="str">
            <v>2.1.1</v>
          </cell>
          <cell r="E181">
            <v>3</v>
          </cell>
          <cell r="G181">
            <v>3900</v>
          </cell>
          <cell r="P181">
            <v>3</v>
          </cell>
          <cell r="R181">
            <v>3900</v>
          </cell>
        </row>
        <row r="182">
          <cell r="A182" t="str">
            <v>2.1.3</v>
          </cell>
          <cell r="E182">
            <v>20</v>
          </cell>
          <cell r="G182">
            <v>12000</v>
          </cell>
          <cell r="P182">
            <v>20</v>
          </cell>
          <cell r="R182">
            <v>12000</v>
          </cell>
        </row>
        <row r="183">
          <cell r="A183" t="str">
            <v>2.1.2</v>
          </cell>
          <cell r="E183">
            <v>2</v>
          </cell>
          <cell r="G183">
            <v>4000</v>
          </cell>
          <cell r="P183">
            <v>2</v>
          </cell>
          <cell r="R183">
            <v>4000</v>
          </cell>
        </row>
        <row r="184">
          <cell r="A184" t="str">
            <v>1.3.3</v>
          </cell>
          <cell r="E184">
            <v>20</v>
          </cell>
          <cell r="G184">
            <v>2740</v>
          </cell>
          <cell r="P184">
            <v>20</v>
          </cell>
          <cell r="R184">
            <v>2740</v>
          </cell>
        </row>
        <row r="185">
          <cell r="A185" t="str">
            <v>1.3.3</v>
          </cell>
          <cell r="E185">
            <v>20</v>
          </cell>
          <cell r="G185">
            <v>3480</v>
          </cell>
          <cell r="P185">
            <v>20</v>
          </cell>
          <cell r="R185">
            <v>3480</v>
          </cell>
        </row>
        <row r="186">
          <cell r="A186" t="str">
            <v>1.3.3</v>
          </cell>
          <cell r="E186">
            <v>20</v>
          </cell>
          <cell r="G186">
            <v>4980</v>
          </cell>
          <cell r="P186">
            <v>20</v>
          </cell>
          <cell r="R186">
            <v>4980</v>
          </cell>
        </row>
        <row r="187">
          <cell r="A187" t="str">
            <v>2.2.4</v>
          </cell>
          <cell r="E187">
            <v>3</v>
          </cell>
          <cell r="G187">
            <v>1500</v>
          </cell>
          <cell r="P187">
            <v>3</v>
          </cell>
          <cell r="R187">
            <v>1500</v>
          </cell>
        </row>
        <row r="191">
          <cell r="A191" t="str">
            <v>1.2.2</v>
          </cell>
          <cell r="E191">
            <v>5</v>
          </cell>
          <cell r="G191">
            <v>1255</v>
          </cell>
          <cell r="P191">
            <v>0</v>
          </cell>
          <cell r="R191">
            <v>0</v>
          </cell>
        </row>
        <row r="192">
          <cell r="A192" t="str">
            <v>2.1.1</v>
          </cell>
          <cell r="E192">
            <v>1</v>
          </cell>
          <cell r="G192">
            <v>1300</v>
          </cell>
          <cell r="P192">
            <v>0</v>
          </cell>
          <cell r="R192">
            <v>0</v>
          </cell>
        </row>
        <row r="193">
          <cell r="A193" t="str">
            <v>1.3.1</v>
          </cell>
          <cell r="E193">
            <v>5</v>
          </cell>
          <cell r="G193">
            <v>685</v>
          </cell>
          <cell r="P193">
            <v>0</v>
          </cell>
          <cell r="R193">
            <v>0</v>
          </cell>
        </row>
        <row r="194">
          <cell r="P194">
            <v>0</v>
          </cell>
          <cell r="R194">
            <v>0</v>
          </cell>
        </row>
        <row r="195">
          <cell r="A195" t="str">
            <v>1.2.3</v>
          </cell>
          <cell r="E195">
            <v>5</v>
          </cell>
          <cell r="G195">
            <v>1255</v>
          </cell>
          <cell r="P195">
            <v>0</v>
          </cell>
          <cell r="R195">
            <v>0</v>
          </cell>
        </row>
        <row r="196">
          <cell r="P196">
            <v>0</v>
          </cell>
          <cell r="R196">
            <v>0</v>
          </cell>
        </row>
        <row r="197">
          <cell r="A197" t="str">
            <v>1.2.3</v>
          </cell>
          <cell r="E197">
            <v>8</v>
          </cell>
          <cell r="G197">
            <v>2008</v>
          </cell>
          <cell r="P197">
            <v>0</v>
          </cell>
          <cell r="R197">
            <v>0</v>
          </cell>
        </row>
        <row r="200">
          <cell r="A200" t="str">
            <v>1.2.2</v>
          </cell>
          <cell r="E200">
            <v>3</v>
          </cell>
          <cell r="G200">
            <v>753</v>
          </cell>
          <cell r="P200">
            <v>0</v>
          </cell>
          <cell r="R200">
            <v>0</v>
          </cell>
        </row>
        <row r="201">
          <cell r="A201" t="str">
            <v>5.7.1</v>
          </cell>
          <cell r="E201">
            <v>3</v>
          </cell>
          <cell r="G201">
            <v>600</v>
          </cell>
          <cell r="P201">
            <v>0</v>
          </cell>
          <cell r="R201">
            <v>0</v>
          </cell>
        </row>
        <row r="202">
          <cell r="A202" t="str">
            <v>5.7.2</v>
          </cell>
          <cell r="E202">
            <v>1</v>
          </cell>
          <cell r="G202">
            <v>500</v>
          </cell>
          <cell r="P202">
            <v>0</v>
          </cell>
          <cell r="R202">
            <v>0</v>
          </cell>
        </row>
        <row r="203">
          <cell r="A203" t="str">
            <v>5.7.3</v>
          </cell>
          <cell r="E203">
            <v>1</v>
          </cell>
          <cell r="G203">
            <v>1000</v>
          </cell>
          <cell r="P203">
            <v>0</v>
          </cell>
          <cell r="R203">
            <v>0</v>
          </cell>
        </row>
        <row r="204">
          <cell r="A204" t="str">
            <v>2.1.1</v>
          </cell>
          <cell r="E204">
            <v>3</v>
          </cell>
          <cell r="G204">
            <v>3900</v>
          </cell>
          <cell r="P204">
            <v>0</v>
          </cell>
          <cell r="R204">
            <v>0</v>
          </cell>
        </row>
        <row r="205">
          <cell r="A205" t="str">
            <v>2.1.3</v>
          </cell>
          <cell r="E205">
            <v>20</v>
          </cell>
          <cell r="G205">
            <v>12000</v>
          </cell>
          <cell r="P205">
            <v>0</v>
          </cell>
          <cell r="R205">
            <v>0</v>
          </cell>
        </row>
        <row r="206">
          <cell r="A206" t="str">
            <v>2.1.2</v>
          </cell>
          <cell r="E206">
            <v>2</v>
          </cell>
          <cell r="G206">
            <v>4000</v>
          </cell>
          <cell r="P206">
            <v>0</v>
          </cell>
          <cell r="R206">
            <v>0</v>
          </cell>
        </row>
        <row r="207">
          <cell r="A207" t="str">
            <v>1.3.3</v>
          </cell>
          <cell r="E207">
            <v>20</v>
          </cell>
          <cell r="G207">
            <v>2740</v>
          </cell>
          <cell r="P207">
            <v>0</v>
          </cell>
          <cell r="R207">
            <v>0</v>
          </cell>
        </row>
        <row r="208">
          <cell r="A208" t="str">
            <v>1.3.3</v>
          </cell>
          <cell r="E208">
            <v>20</v>
          </cell>
          <cell r="G208">
            <v>3480</v>
          </cell>
          <cell r="P208">
            <v>0</v>
          </cell>
          <cell r="R208">
            <v>0</v>
          </cell>
        </row>
        <row r="209">
          <cell r="A209" t="str">
            <v>1.3.3</v>
          </cell>
          <cell r="E209">
            <v>20</v>
          </cell>
          <cell r="G209">
            <v>4980</v>
          </cell>
          <cell r="P209">
            <v>0</v>
          </cell>
          <cell r="R209">
            <v>0</v>
          </cell>
        </row>
        <row r="210">
          <cell r="A210" t="str">
            <v>2.2.4</v>
          </cell>
          <cell r="E210">
            <v>3</v>
          </cell>
          <cell r="G210">
            <v>1500</v>
          </cell>
          <cell r="P210">
            <v>0</v>
          </cell>
          <cell r="R210">
            <v>0</v>
          </cell>
        </row>
        <row r="213">
          <cell r="A213" t="str">
            <v>1.2.6</v>
          </cell>
          <cell r="E213">
            <v>2</v>
          </cell>
          <cell r="G213">
            <v>796</v>
          </cell>
          <cell r="P213">
            <v>0</v>
          </cell>
          <cell r="R213">
            <v>0</v>
          </cell>
        </row>
        <row r="214">
          <cell r="A214" t="str">
            <v>1.2.3</v>
          </cell>
          <cell r="E214">
            <v>22</v>
          </cell>
          <cell r="G214">
            <v>5522</v>
          </cell>
          <cell r="P214">
            <v>0</v>
          </cell>
          <cell r="R214">
            <v>0</v>
          </cell>
        </row>
        <row r="216">
          <cell r="A216" t="str">
            <v>1.2.5</v>
          </cell>
          <cell r="E216">
            <v>2</v>
          </cell>
          <cell r="G216">
            <v>796</v>
          </cell>
          <cell r="P216">
            <v>0</v>
          </cell>
          <cell r="R216">
            <v>0</v>
          </cell>
        </row>
        <row r="217">
          <cell r="A217" t="str">
            <v>5.7.1</v>
          </cell>
          <cell r="E217">
            <v>2</v>
          </cell>
          <cell r="G217">
            <v>400</v>
          </cell>
          <cell r="P217">
            <v>0</v>
          </cell>
          <cell r="R217">
            <v>0</v>
          </cell>
        </row>
        <row r="218">
          <cell r="A218" t="str">
            <v>5.7.2</v>
          </cell>
          <cell r="E218">
            <v>1</v>
          </cell>
          <cell r="G218">
            <v>500</v>
          </cell>
          <cell r="P218">
            <v>0</v>
          </cell>
          <cell r="R218">
            <v>0</v>
          </cell>
        </row>
        <row r="219">
          <cell r="A219" t="str">
            <v>5.7.3</v>
          </cell>
          <cell r="E219">
            <v>1</v>
          </cell>
          <cell r="G219">
            <v>1000</v>
          </cell>
          <cell r="P219">
            <v>0</v>
          </cell>
          <cell r="R219">
            <v>0</v>
          </cell>
        </row>
        <row r="220">
          <cell r="A220" t="str">
            <v>2.1.1</v>
          </cell>
          <cell r="E220">
            <v>5</v>
          </cell>
          <cell r="G220">
            <v>6500</v>
          </cell>
          <cell r="P220">
            <v>0</v>
          </cell>
          <cell r="R220">
            <v>0</v>
          </cell>
        </row>
        <row r="221">
          <cell r="A221" t="str">
            <v>2.1.3</v>
          </cell>
          <cell r="E221">
            <v>20</v>
          </cell>
          <cell r="G221">
            <v>12000</v>
          </cell>
          <cell r="P221">
            <v>0</v>
          </cell>
          <cell r="R221">
            <v>0</v>
          </cell>
        </row>
        <row r="222">
          <cell r="A222" t="str">
            <v>2.1.2</v>
          </cell>
          <cell r="E222">
            <v>2</v>
          </cell>
          <cell r="G222">
            <v>4000</v>
          </cell>
          <cell r="P222">
            <v>0</v>
          </cell>
          <cell r="R222">
            <v>0</v>
          </cell>
        </row>
        <row r="223">
          <cell r="A223" t="str">
            <v>1.3.1</v>
          </cell>
          <cell r="E223">
            <v>60</v>
          </cell>
          <cell r="G223">
            <v>8220</v>
          </cell>
          <cell r="P223">
            <v>0</v>
          </cell>
          <cell r="R223">
            <v>0</v>
          </cell>
        </row>
        <row r="224">
          <cell r="A224" t="str">
            <v>2.2.4</v>
          </cell>
          <cell r="E224">
            <v>3</v>
          </cell>
          <cell r="G224">
            <v>1500</v>
          </cell>
          <cell r="P224">
            <v>0</v>
          </cell>
          <cell r="R224">
            <v>0</v>
          </cell>
        </row>
        <row r="226">
          <cell r="A226" t="str">
            <v>1.2.6</v>
          </cell>
          <cell r="E226">
            <v>2</v>
          </cell>
          <cell r="G226">
            <v>796</v>
          </cell>
          <cell r="P226">
            <v>0</v>
          </cell>
          <cell r="R226">
            <v>0</v>
          </cell>
        </row>
        <row r="227">
          <cell r="A227" t="str">
            <v>1.2.3</v>
          </cell>
          <cell r="E227">
            <v>27</v>
          </cell>
          <cell r="G227">
            <v>6777</v>
          </cell>
          <cell r="P227">
            <v>0</v>
          </cell>
          <cell r="R227">
            <v>0</v>
          </cell>
        </row>
        <row r="228">
          <cell r="A228" t="str">
            <v>5.1</v>
          </cell>
          <cell r="E228">
            <v>1</v>
          </cell>
          <cell r="G228">
            <v>3000</v>
          </cell>
          <cell r="P228">
            <v>0</v>
          </cell>
          <cell r="R228">
            <v>0</v>
          </cell>
        </row>
        <row r="229">
          <cell r="A229" t="str">
            <v>5.1</v>
          </cell>
          <cell r="E229">
            <v>1</v>
          </cell>
          <cell r="G229">
            <v>5000</v>
          </cell>
          <cell r="P229">
            <v>0</v>
          </cell>
          <cell r="R229">
            <v>0</v>
          </cell>
        </row>
        <row r="230">
          <cell r="A230" t="str">
            <v>5.5</v>
          </cell>
          <cell r="E230">
            <v>1</v>
          </cell>
          <cell r="G230">
            <v>3000</v>
          </cell>
          <cell r="P230">
            <v>0</v>
          </cell>
          <cell r="R230">
            <v>0</v>
          </cell>
        </row>
        <row r="231">
          <cell r="A231" t="str">
            <v>5.1</v>
          </cell>
          <cell r="E231">
            <v>1</v>
          </cell>
          <cell r="G231">
            <v>5000</v>
          </cell>
          <cell r="P231">
            <v>0</v>
          </cell>
          <cell r="R231">
            <v>0</v>
          </cell>
        </row>
        <row r="234">
          <cell r="A234" t="str">
            <v>5.9.1</v>
          </cell>
          <cell r="E234">
            <v>1</v>
          </cell>
          <cell r="G234">
            <v>20000</v>
          </cell>
          <cell r="P234">
            <v>1</v>
          </cell>
          <cell r="R234">
            <v>20000</v>
          </cell>
        </row>
        <row r="235">
          <cell r="A235" t="str">
            <v>1.2.4</v>
          </cell>
          <cell r="E235">
            <v>80</v>
          </cell>
          <cell r="G235">
            <v>20080</v>
          </cell>
          <cell r="P235">
            <v>50</v>
          </cell>
          <cell r="R235">
            <v>12550</v>
          </cell>
        </row>
        <row r="236">
          <cell r="A236" t="str">
            <v>5.9.3</v>
          </cell>
          <cell r="E236">
            <v>48</v>
          </cell>
          <cell r="G236">
            <v>15000</v>
          </cell>
          <cell r="P236">
            <v>12</v>
          </cell>
          <cell r="R236">
            <v>3750</v>
          </cell>
        </row>
        <row r="238">
          <cell r="A238" t="str">
            <v>1.2.3</v>
          </cell>
          <cell r="E238">
            <v>3</v>
          </cell>
          <cell r="G238">
            <v>753</v>
          </cell>
          <cell r="P238">
            <v>3</v>
          </cell>
          <cell r="R238">
            <v>753</v>
          </cell>
        </row>
        <row r="242">
          <cell r="A242" t="str">
            <v>1.2.2</v>
          </cell>
          <cell r="E242">
            <v>5</v>
          </cell>
          <cell r="G242">
            <v>1255</v>
          </cell>
          <cell r="P242">
            <v>5</v>
          </cell>
          <cell r="R242">
            <v>1255</v>
          </cell>
        </row>
        <row r="243">
          <cell r="A243" t="str">
            <v>2.1.1</v>
          </cell>
          <cell r="E243">
            <v>1</v>
          </cell>
          <cell r="G243">
            <v>1300</v>
          </cell>
          <cell r="P243">
            <v>1</v>
          </cell>
          <cell r="R243">
            <v>1300</v>
          </cell>
        </row>
        <row r="244">
          <cell r="A244" t="str">
            <v>1.3.1</v>
          </cell>
          <cell r="E244">
            <v>10</v>
          </cell>
          <cell r="G244">
            <v>1370</v>
          </cell>
          <cell r="P244">
            <v>10</v>
          </cell>
          <cell r="R244">
            <v>1370</v>
          </cell>
        </row>
        <row r="246">
          <cell r="A246" t="str">
            <v>1.2.6</v>
          </cell>
          <cell r="E246">
            <v>2</v>
          </cell>
          <cell r="G246">
            <v>796</v>
          </cell>
          <cell r="P246">
            <v>2</v>
          </cell>
          <cell r="R246">
            <v>796</v>
          </cell>
        </row>
        <row r="247">
          <cell r="A247" t="str">
            <v>1.2.2</v>
          </cell>
          <cell r="E247">
            <v>17</v>
          </cell>
          <cell r="G247">
            <v>4267</v>
          </cell>
          <cell r="P247">
            <v>17</v>
          </cell>
          <cell r="R247">
            <v>4267</v>
          </cell>
        </row>
        <row r="248">
          <cell r="A248" t="str">
            <v>1.2.5</v>
          </cell>
          <cell r="E248">
            <v>1</v>
          </cell>
          <cell r="G248">
            <v>398</v>
          </cell>
          <cell r="P248">
            <v>1</v>
          </cell>
          <cell r="R248">
            <v>398</v>
          </cell>
        </row>
        <row r="249">
          <cell r="A249" t="str">
            <v>1.2.2</v>
          </cell>
          <cell r="E249">
            <v>11</v>
          </cell>
          <cell r="G249">
            <v>2761</v>
          </cell>
          <cell r="P249">
            <v>11</v>
          </cell>
          <cell r="R249">
            <v>2761</v>
          </cell>
        </row>
        <row r="250">
          <cell r="A250" t="str">
            <v>5.7.1</v>
          </cell>
          <cell r="E250">
            <v>6</v>
          </cell>
          <cell r="G250">
            <v>1200</v>
          </cell>
          <cell r="P250">
            <v>6</v>
          </cell>
          <cell r="R250">
            <v>1200</v>
          </cell>
        </row>
        <row r="251">
          <cell r="A251" t="str">
            <v>5.7.2</v>
          </cell>
          <cell r="E251">
            <v>3</v>
          </cell>
          <cell r="G251">
            <v>1500</v>
          </cell>
          <cell r="P251">
            <v>3</v>
          </cell>
          <cell r="R251">
            <v>1500</v>
          </cell>
        </row>
        <row r="252">
          <cell r="A252" t="str">
            <v>5.7.3</v>
          </cell>
          <cell r="E252">
            <v>3</v>
          </cell>
          <cell r="G252">
            <v>3000</v>
          </cell>
          <cell r="P252">
            <v>3</v>
          </cell>
          <cell r="R252">
            <v>3000</v>
          </cell>
        </row>
        <row r="253">
          <cell r="A253" t="str">
            <v>2.1.1</v>
          </cell>
          <cell r="E253">
            <v>3</v>
          </cell>
          <cell r="G253">
            <v>3900</v>
          </cell>
          <cell r="P253">
            <v>3</v>
          </cell>
          <cell r="R253">
            <v>3900</v>
          </cell>
        </row>
        <row r="254">
          <cell r="A254" t="str">
            <v>2.1.3</v>
          </cell>
          <cell r="E254">
            <v>20</v>
          </cell>
          <cell r="G254">
            <v>12000</v>
          </cell>
          <cell r="P254">
            <v>20</v>
          </cell>
          <cell r="R254">
            <v>12000</v>
          </cell>
        </row>
        <row r="255">
          <cell r="A255" t="str">
            <v>2.1.2</v>
          </cell>
          <cell r="E255">
            <v>2</v>
          </cell>
          <cell r="G255">
            <v>4000</v>
          </cell>
          <cell r="P255">
            <v>2</v>
          </cell>
          <cell r="R255">
            <v>4000</v>
          </cell>
        </row>
        <row r="256">
          <cell r="A256" t="str">
            <v>1.3.3</v>
          </cell>
          <cell r="E256">
            <v>60</v>
          </cell>
          <cell r="G256">
            <v>8220</v>
          </cell>
          <cell r="P256">
            <v>60</v>
          </cell>
          <cell r="R256">
            <v>8220</v>
          </cell>
        </row>
        <row r="259">
          <cell r="A259" t="str">
            <v>1.2.6</v>
          </cell>
          <cell r="E259">
            <v>3</v>
          </cell>
          <cell r="G259">
            <v>1194</v>
          </cell>
          <cell r="P259">
            <v>3</v>
          </cell>
          <cell r="R259">
            <v>1194</v>
          </cell>
        </row>
        <row r="261">
          <cell r="A261" t="str">
            <v>5.7.1</v>
          </cell>
          <cell r="E261">
            <v>6</v>
          </cell>
          <cell r="G261">
            <v>1200</v>
          </cell>
          <cell r="P261">
            <v>6</v>
          </cell>
          <cell r="R261">
            <v>1200</v>
          </cell>
        </row>
        <row r="262">
          <cell r="A262" t="str">
            <v>5.7.2</v>
          </cell>
          <cell r="E262">
            <v>3</v>
          </cell>
          <cell r="G262">
            <v>1500</v>
          </cell>
          <cell r="P262">
            <v>3</v>
          </cell>
          <cell r="R262">
            <v>1500</v>
          </cell>
        </row>
        <row r="263">
          <cell r="A263" t="str">
            <v>5.7.3</v>
          </cell>
          <cell r="E263">
            <v>3</v>
          </cell>
          <cell r="G263">
            <v>3000</v>
          </cell>
          <cell r="P263">
            <v>3</v>
          </cell>
          <cell r="R263">
            <v>3000</v>
          </cell>
        </row>
        <row r="264">
          <cell r="A264" t="str">
            <v>2.2.4</v>
          </cell>
          <cell r="E264">
            <v>9</v>
          </cell>
          <cell r="G264">
            <v>900</v>
          </cell>
          <cell r="P264">
            <v>9</v>
          </cell>
          <cell r="R264">
            <v>900</v>
          </cell>
        </row>
        <row r="265">
          <cell r="A265" t="str">
            <v>2.1.1</v>
          </cell>
          <cell r="E265">
            <v>5</v>
          </cell>
          <cell r="G265">
            <v>6500</v>
          </cell>
          <cell r="P265">
            <v>5</v>
          </cell>
          <cell r="R265">
            <v>6500</v>
          </cell>
        </row>
        <row r="266">
          <cell r="A266" t="str">
            <v>2.1.3</v>
          </cell>
          <cell r="E266">
            <v>30</v>
          </cell>
          <cell r="G266">
            <v>18000</v>
          </cell>
          <cell r="P266">
            <v>30</v>
          </cell>
          <cell r="R266">
            <v>18000</v>
          </cell>
        </row>
        <row r="267">
          <cell r="A267" t="str">
            <v>2.1.2</v>
          </cell>
          <cell r="E267">
            <v>2</v>
          </cell>
          <cell r="G267">
            <v>4000</v>
          </cell>
          <cell r="P267">
            <v>2</v>
          </cell>
          <cell r="R267">
            <v>4000</v>
          </cell>
        </row>
        <row r="268">
          <cell r="A268" t="str">
            <v>1.3.3</v>
          </cell>
          <cell r="E268">
            <v>60</v>
          </cell>
          <cell r="G268">
            <v>8220</v>
          </cell>
          <cell r="P268">
            <v>60</v>
          </cell>
          <cell r="R268">
            <v>8220</v>
          </cell>
        </row>
        <row r="269">
          <cell r="A269" t="str">
            <v>1.3.3</v>
          </cell>
          <cell r="E269">
            <v>45</v>
          </cell>
          <cell r="G269">
            <v>6165</v>
          </cell>
          <cell r="P269">
            <v>45</v>
          </cell>
          <cell r="R269">
            <v>6165</v>
          </cell>
        </row>
        <row r="272">
          <cell r="A272" t="str">
            <v>1.2.6</v>
          </cell>
          <cell r="E272">
            <v>5</v>
          </cell>
          <cell r="G272">
            <v>1990</v>
          </cell>
          <cell r="P272">
            <v>0</v>
          </cell>
          <cell r="R272">
            <v>0</v>
          </cell>
        </row>
        <row r="273">
          <cell r="A273" t="str">
            <v>1.2.2</v>
          </cell>
          <cell r="E273">
            <v>25</v>
          </cell>
          <cell r="G273">
            <v>6275</v>
          </cell>
          <cell r="P273">
            <v>0</v>
          </cell>
          <cell r="R273">
            <v>0</v>
          </cell>
        </row>
        <row r="274">
          <cell r="R274">
            <v>0</v>
          </cell>
        </row>
        <row r="275">
          <cell r="A275" t="str">
            <v>5.1</v>
          </cell>
          <cell r="E275">
            <v>1</v>
          </cell>
          <cell r="G275">
            <v>5000</v>
          </cell>
          <cell r="P275">
            <v>0</v>
          </cell>
          <cell r="R275">
            <v>0</v>
          </cell>
        </row>
        <row r="276">
          <cell r="R276">
            <v>0</v>
          </cell>
        </row>
        <row r="277">
          <cell r="R277">
            <v>0</v>
          </cell>
        </row>
        <row r="278">
          <cell r="A278" t="str">
            <v>1.2.3</v>
          </cell>
          <cell r="E278">
            <v>11</v>
          </cell>
          <cell r="G278">
            <v>2761</v>
          </cell>
          <cell r="P278">
            <v>0</v>
          </cell>
          <cell r="R278">
            <v>0</v>
          </cell>
        </row>
        <row r="279">
          <cell r="A279" t="str">
            <v>1.2.6</v>
          </cell>
          <cell r="E279">
            <v>1</v>
          </cell>
          <cell r="G279">
            <v>398</v>
          </cell>
          <cell r="P279">
            <v>0</v>
          </cell>
          <cell r="R279">
            <v>0</v>
          </cell>
        </row>
        <row r="280">
          <cell r="A280" t="str">
            <v>1.2.5</v>
          </cell>
          <cell r="E280">
            <v>4</v>
          </cell>
          <cell r="G280">
            <v>1592</v>
          </cell>
          <cell r="P280">
            <v>0</v>
          </cell>
          <cell r="R280">
            <v>0</v>
          </cell>
        </row>
        <row r="281">
          <cell r="A281" t="str">
            <v>5.7.1</v>
          </cell>
          <cell r="E281">
            <v>2</v>
          </cell>
          <cell r="G281">
            <v>1000</v>
          </cell>
          <cell r="P281">
            <v>0</v>
          </cell>
          <cell r="R281">
            <v>0</v>
          </cell>
        </row>
        <row r="282">
          <cell r="A282" t="str">
            <v>5.7.2</v>
          </cell>
          <cell r="E282">
            <v>1</v>
          </cell>
          <cell r="G282">
            <v>500</v>
          </cell>
          <cell r="P282">
            <v>0</v>
          </cell>
          <cell r="R282">
            <v>0</v>
          </cell>
        </row>
        <row r="283">
          <cell r="A283" t="str">
            <v>5.7.3</v>
          </cell>
          <cell r="E283">
            <v>1</v>
          </cell>
          <cell r="G283">
            <v>2500</v>
          </cell>
          <cell r="P283">
            <v>0</v>
          </cell>
          <cell r="R283">
            <v>0</v>
          </cell>
        </row>
        <row r="284">
          <cell r="A284" t="str">
            <v>2.1.1</v>
          </cell>
          <cell r="E284">
            <v>5</v>
          </cell>
          <cell r="G284">
            <v>5000</v>
          </cell>
          <cell r="P284">
            <v>0</v>
          </cell>
          <cell r="R284">
            <v>0</v>
          </cell>
        </row>
        <row r="285">
          <cell r="A285" t="str">
            <v>2.1.3</v>
          </cell>
          <cell r="E285">
            <v>30</v>
          </cell>
          <cell r="G285">
            <v>18000</v>
          </cell>
          <cell r="P285">
            <v>0</v>
          </cell>
          <cell r="R285">
            <v>0</v>
          </cell>
        </row>
        <row r="286">
          <cell r="A286" t="str">
            <v>2.1.2</v>
          </cell>
          <cell r="E286">
            <v>2</v>
          </cell>
          <cell r="G286">
            <v>4000</v>
          </cell>
          <cell r="P286">
            <v>0</v>
          </cell>
          <cell r="R286">
            <v>0</v>
          </cell>
        </row>
        <row r="287">
          <cell r="A287" t="str">
            <v>1.3.3</v>
          </cell>
          <cell r="E287">
            <v>80</v>
          </cell>
          <cell r="G287">
            <v>10960</v>
          </cell>
          <cell r="P287">
            <v>0</v>
          </cell>
          <cell r="R287">
            <v>0</v>
          </cell>
        </row>
        <row r="288">
          <cell r="A288" t="str">
            <v>2.2.4</v>
          </cell>
          <cell r="E288">
            <v>20</v>
          </cell>
          <cell r="G288">
            <v>2000</v>
          </cell>
          <cell r="P288">
            <v>0</v>
          </cell>
          <cell r="R288">
            <v>0</v>
          </cell>
        </row>
        <row r="290">
          <cell r="A290" t="str">
            <v>1.2.6</v>
          </cell>
          <cell r="E290">
            <v>2</v>
          </cell>
          <cell r="G290">
            <v>796</v>
          </cell>
          <cell r="P290">
            <v>0</v>
          </cell>
          <cell r="R290">
            <v>0</v>
          </cell>
        </row>
        <row r="291">
          <cell r="A291" t="str">
            <v>1.2.2</v>
          </cell>
          <cell r="E291">
            <v>17</v>
          </cell>
          <cell r="G291">
            <v>4267</v>
          </cell>
          <cell r="P291">
            <v>0</v>
          </cell>
          <cell r="R291">
            <v>0</v>
          </cell>
        </row>
        <row r="292">
          <cell r="A292" t="str">
            <v>5.1</v>
          </cell>
          <cell r="E292">
            <v>1</v>
          </cell>
          <cell r="G292">
            <v>3000</v>
          </cell>
          <cell r="P292">
            <v>0</v>
          </cell>
          <cell r="R292">
            <v>0</v>
          </cell>
        </row>
        <row r="293">
          <cell r="A293" t="str">
            <v>5.1</v>
          </cell>
          <cell r="E293">
            <v>1</v>
          </cell>
          <cell r="G293">
            <v>5000</v>
          </cell>
          <cell r="P293">
            <v>0</v>
          </cell>
          <cell r="R293">
            <v>0</v>
          </cell>
        </row>
        <row r="294">
          <cell r="A294" t="str">
            <v>5.5</v>
          </cell>
          <cell r="E294">
            <v>1</v>
          </cell>
          <cell r="G294">
            <v>3000</v>
          </cell>
          <cell r="P294">
            <v>0</v>
          </cell>
          <cell r="R294">
            <v>0</v>
          </cell>
        </row>
        <row r="295">
          <cell r="A295" t="str">
            <v>5.1</v>
          </cell>
          <cell r="E295">
            <v>1</v>
          </cell>
          <cell r="G295">
            <v>5000</v>
          </cell>
          <cell r="P295">
            <v>0</v>
          </cell>
          <cell r="R295">
            <v>0</v>
          </cell>
        </row>
        <row r="297">
          <cell r="A297" t="str">
            <v>5.3</v>
          </cell>
          <cell r="E297">
            <v>4</v>
          </cell>
          <cell r="G297">
            <v>20000</v>
          </cell>
          <cell r="P297">
            <v>0</v>
          </cell>
          <cell r="R297">
            <v>0</v>
          </cell>
        </row>
        <row r="298">
          <cell r="A298" t="str">
            <v>5.4</v>
          </cell>
          <cell r="E298">
            <v>1</v>
          </cell>
          <cell r="G298">
            <v>25000</v>
          </cell>
          <cell r="P298">
            <v>0</v>
          </cell>
          <cell r="R298">
            <v>0</v>
          </cell>
        </row>
        <row r="299">
          <cell r="A299" t="str">
            <v>1.2.7</v>
          </cell>
          <cell r="E299">
            <v>42</v>
          </cell>
          <cell r="G299">
            <v>16716</v>
          </cell>
          <cell r="P299">
            <v>15</v>
          </cell>
          <cell r="R299">
            <v>5970</v>
          </cell>
        </row>
        <row r="300">
          <cell r="A300" t="str">
            <v>2.1.1</v>
          </cell>
          <cell r="E300">
            <v>3</v>
          </cell>
          <cell r="G300">
            <v>3000</v>
          </cell>
          <cell r="P300">
            <v>1</v>
          </cell>
          <cell r="R300">
            <v>1000</v>
          </cell>
        </row>
        <row r="301">
          <cell r="A301" t="str">
            <v>1.3.2</v>
          </cell>
          <cell r="E301">
            <v>22</v>
          </cell>
          <cell r="G301">
            <v>3014</v>
          </cell>
          <cell r="P301">
            <v>5</v>
          </cell>
          <cell r="R301">
            <v>685</v>
          </cell>
        </row>
        <row r="303">
          <cell r="G303">
            <v>1798169.1781170482</v>
          </cell>
          <cell r="R303">
            <v>952279.27544529259</v>
          </cell>
        </row>
        <row r="304">
          <cell r="G304">
            <v>125871.84246819338</v>
          </cell>
          <cell r="R304">
            <v>66659.54928117049</v>
          </cell>
        </row>
        <row r="306">
          <cell r="G306">
            <v>1924041.0205852417</v>
          </cell>
          <cell r="R306">
            <v>1018938.8247264631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mixt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UE"/>
      <sheetName val="Rapport An 1 consolidé"/>
      <sheetName val="RECAP"/>
      <sheetName val="Dépenses Paris"/>
      <sheetName val="Rapport LC"/>
      <sheetName val="Rapport Amedd"/>
      <sheetName val="Rapport Enda"/>
      <sheetName val="Rapport Gersda"/>
      <sheetName val="Rapport IPAR"/>
      <sheetName val="Couts personnel"/>
      <sheetName val="Dépenses terrain"/>
    </sheetNames>
    <sheetDataSet>
      <sheetData sheetId="0"/>
      <sheetData sheetId="1"/>
      <sheetData sheetId="2"/>
      <sheetData sheetId="3">
        <row r="2">
          <cell r="G2" t="str">
            <v>débit</v>
          </cell>
          <cell r="J2" t="str">
            <v>Intitulé</v>
          </cell>
        </row>
        <row r="3">
          <cell r="G3">
            <v>124</v>
          </cell>
          <cell r="J3" t="str">
            <v>2.1.1 Voyages internationaux Europe-Afrique</v>
          </cell>
        </row>
        <row r="4">
          <cell r="G4">
            <v>823.23</v>
          </cell>
          <cell r="J4" t="str">
            <v xml:space="preserve">   1.3.1 A l'étranger (personnel affecté à l'Action)</v>
          </cell>
        </row>
        <row r="5">
          <cell r="G5">
            <v>1350</v>
          </cell>
          <cell r="J5" t="str">
            <v>1.2.1 - Indemnités volontaire</v>
          </cell>
        </row>
        <row r="6">
          <cell r="G6">
            <v>457.35</v>
          </cell>
          <cell r="J6" t="str">
            <v xml:space="preserve">   1.3.1 A l'étranger (personnel affecté à l'Action)</v>
          </cell>
        </row>
        <row r="7">
          <cell r="G7">
            <v>74.099999999999994</v>
          </cell>
          <cell r="J7" t="str">
            <v xml:space="preserve">   1.3.1 A l'étranger (personnel affecté à l'Action)</v>
          </cell>
        </row>
        <row r="8">
          <cell r="G8">
            <v>1350</v>
          </cell>
          <cell r="J8" t="str">
            <v>1.2.1 - Indemnités volontaire</v>
          </cell>
        </row>
        <row r="9">
          <cell r="G9">
            <v>1837.01</v>
          </cell>
          <cell r="J9" t="str">
            <v>2.1.1 Voyages internationaux Europe-Afrique</v>
          </cell>
        </row>
        <row r="10">
          <cell r="G10">
            <v>762</v>
          </cell>
          <cell r="J10" t="str">
            <v>1.2.1 - Indemnités volontaire</v>
          </cell>
        </row>
        <row r="11">
          <cell r="G11">
            <v>990</v>
          </cell>
          <cell r="J11" t="str">
            <v>1.2.1 - Indemnités volontaire</v>
          </cell>
        </row>
        <row r="12">
          <cell r="G12">
            <v>1350</v>
          </cell>
          <cell r="J12" t="str">
            <v>1.2.1 - Indemnités volontaire</v>
          </cell>
        </row>
        <row r="13">
          <cell r="G13">
            <v>1761</v>
          </cell>
          <cell r="J13" t="str">
            <v>1.2.1 - Indemnités volontaire</v>
          </cell>
        </row>
        <row r="14">
          <cell r="G14">
            <v>1794.51</v>
          </cell>
          <cell r="J14" t="str">
            <v>2.1.1 Voyages internationaux Europe-Afrique</v>
          </cell>
        </row>
        <row r="15">
          <cell r="G15">
            <v>100.36</v>
          </cell>
          <cell r="J15" t="str">
            <v>2.1.1 Voyages internationaux Europe-Afrique</v>
          </cell>
        </row>
        <row r="16">
          <cell r="G16">
            <v>38</v>
          </cell>
          <cell r="J16" t="str">
            <v>Non</v>
          </cell>
        </row>
        <row r="17">
          <cell r="G17">
            <v>1350</v>
          </cell>
          <cell r="J17" t="str">
            <v>1.2.1 - Indemnités volontaire</v>
          </cell>
        </row>
        <row r="18">
          <cell r="G18">
            <v>274.41000000000003</v>
          </cell>
          <cell r="J18" t="str">
            <v xml:space="preserve">   1.3.1 A l'étranger (personnel affecté à l'Action)</v>
          </cell>
        </row>
        <row r="19">
          <cell r="G19">
            <v>274.41000000000003</v>
          </cell>
          <cell r="J19" t="str">
            <v xml:space="preserve">   1.3.1 A l'étranger (personnel affecté à l'Action)</v>
          </cell>
        </row>
        <row r="20">
          <cell r="G20">
            <v>1350</v>
          </cell>
          <cell r="J20" t="str">
            <v>1.2.1 - Indemnités volontaire</v>
          </cell>
        </row>
        <row r="21">
          <cell r="G21">
            <v>731.76</v>
          </cell>
          <cell r="J21" t="str">
            <v xml:space="preserve">   1.3.1 A l'étranger (personnel affecté à l'Action)</v>
          </cell>
        </row>
        <row r="22">
          <cell r="G22">
            <v>457.35</v>
          </cell>
          <cell r="J22" t="str">
            <v>Non, facturé à Koechlin</v>
          </cell>
        </row>
        <row r="23">
          <cell r="G23">
            <v>1350</v>
          </cell>
          <cell r="J23" t="str">
            <v>1.2.1 - Indemnités volontaire</v>
          </cell>
        </row>
        <row r="24">
          <cell r="G24">
            <v>1350</v>
          </cell>
          <cell r="J24" t="str">
            <v>1.2.1 - Indemnités volontaire</v>
          </cell>
        </row>
        <row r="25">
          <cell r="G25">
            <v>1242.27</v>
          </cell>
          <cell r="J25" t="str">
            <v>Facturer sur an  2</v>
          </cell>
        </row>
        <row r="26">
          <cell r="G26">
            <v>989.88</v>
          </cell>
          <cell r="J26" t="str">
            <v>Facturer sur an  2</v>
          </cell>
        </row>
        <row r="27">
          <cell r="G27">
            <v>882</v>
          </cell>
          <cell r="J27" t="str">
            <v>1.2.1 - Indemnités volontaire</v>
          </cell>
        </row>
        <row r="28">
          <cell r="G28">
            <v>98.1</v>
          </cell>
          <cell r="J28" t="str">
            <v xml:space="preserve">   1.3.1 A l'étranger (personnel affecté à l'Action)</v>
          </cell>
        </row>
        <row r="29">
          <cell r="G29">
            <v>1350</v>
          </cell>
          <cell r="J29" t="str">
            <v>1.2.1 - Indemnités volontaire</v>
          </cell>
        </row>
        <row r="30">
          <cell r="G30">
            <v>15</v>
          </cell>
          <cell r="J30" t="str">
            <v xml:space="preserve">   1.3.1 A l'étranger (personnel affecté à l'Action)</v>
          </cell>
        </row>
        <row r="31">
          <cell r="G31">
            <v>899.14</v>
          </cell>
          <cell r="J31" t="str">
            <v>1.2.1 - Indemnités volontaire</v>
          </cell>
        </row>
        <row r="32">
          <cell r="G32">
            <v>43</v>
          </cell>
          <cell r="J32" t="str">
            <v>Facturer sur an  2</v>
          </cell>
        </row>
        <row r="35">
          <cell r="G35">
            <v>24973.53</v>
          </cell>
        </row>
      </sheetData>
      <sheetData sheetId="4"/>
      <sheetData sheetId="5"/>
      <sheetData sheetId="6"/>
      <sheetData sheetId="7"/>
      <sheetData sheetId="8"/>
      <sheetData sheetId="9">
        <row r="5">
          <cell r="C5" t="str">
            <v>Coût</v>
          </cell>
          <cell r="P5" t="str">
            <v>Code</v>
          </cell>
        </row>
        <row r="7">
          <cell r="C7">
            <v>1977.0783642000001</v>
          </cell>
          <cell r="P7" t="str">
            <v>1.2.2 - Salaire intervenant junior en missions</v>
          </cell>
        </row>
        <row r="8">
          <cell r="C8">
            <v>0</v>
          </cell>
          <cell r="P8" t="str">
            <v>1.2.5 - Salaire intervenant sénior en missions</v>
          </cell>
        </row>
        <row r="9">
          <cell r="C9">
            <v>3165.1887240000001</v>
          </cell>
          <cell r="P9" t="str">
            <v>1.2.5 - Salaire intervenant sénior en missions</v>
          </cell>
        </row>
        <row r="10">
          <cell r="C10">
            <v>3493.9091963999999</v>
          </cell>
          <cell r="P10" t="str">
            <v>1.2.2 - Salaire intervenant junior en missions</v>
          </cell>
        </row>
        <row r="11">
          <cell r="C11">
            <v>1434.6345180000001</v>
          </cell>
          <cell r="P11" t="str">
            <v>1.2.5 - Salaire intervenant sénior en missions</v>
          </cell>
        </row>
        <row r="12">
          <cell r="C12">
            <v>9003.0149519999995</v>
          </cell>
          <cell r="P12" t="str">
            <v>1.2.3 - Salaire intervenant junior en suivi</v>
          </cell>
        </row>
        <row r="13">
          <cell r="C13">
            <v>8246.7396540000009</v>
          </cell>
          <cell r="P13" t="str">
            <v>1.2.6 - Salaire intervenant sénior en suivi</v>
          </cell>
        </row>
        <row r="14">
          <cell r="C14">
            <v>2748.9132180000001</v>
          </cell>
          <cell r="P14" t="str">
            <v>1.2.7 - Salaire intervenant sénior monitoring</v>
          </cell>
        </row>
        <row r="15">
          <cell r="C15">
            <v>0</v>
          </cell>
          <cell r="P15" t="str">
            <v>1.2.7 - Salaire intervenant sénior monitoring</v>
          </cell>
        </row>
        <row r="16">
          <cell r="C16">
            <v>2549.6494259999999</v>
          </cell>
          <cell r="P16" t="str">
            <v>1.2.4 - Salaire intervenant junior Animation du portail</v>
          </cell>
        </row>
        <row r="17">
          <cell r="C17">
            <v>5099.2988519999999</v>
          </cell>
          <cell r="P17" t="str">
            <v>1.2.3 - Salaire intervenant junior en suivi</v>
          </cell>
        </row>
        <row r="18">
          <cell r="C18">
            <v>2923.2690360000006</v>
          </cell>
          <cell r="P18" t="str">
            <v>1.2.6 - Salaire intervenant sénior en suivi</v>
          </cell>
        </row>
        <row r="22">
          <cell r="P22">
            <v>1977.0783642000001</v>
          </cell>
        </row>
        <row r="23">
          <cell r="P23">
            <v>0</v>
          </cell>
        </row>
      </sheetData>
      <sheetData sheetId="10">
        <row r="1">
          <cell r="C1" t="str">
            <v>Total CFA</v>
          </cell>
          <cell r="E1" t="str">
            <v>Code</v>
          </cell>
        </row>
        <row r="2">
          <cell r="C2">
            <v>655957</v>
          </cell>
          <cell r="E2" t="str">
            <v>Non</v>
          </cell>
        </row>
        <row r="3">
          <cell r="C3">
            <v>655957</v>
          </cell>
          <cell r="E3" t="str">
            <v>Non</v>
          </cell>
        </row>
        <row r="4">
          <cell r="C4">
            <v>8500</v>
          </cell>
          <cell r="E4" t="str">
            <v>5.10 Frais de fonctionnement volontaire</v>
          </cell>
        </row>
        <row r="5">
          <cell r="C5">
            <v>2500</v>
          </cell>
          <cell r="E5" t="str">
            <v xml:space="preserve">   1.3.1 A l'étranger (personnel affecté à l'Action)</v>
          </cell>
        </row>
        <row r="6">
          <cell r="C6">
            <v>40000</v>
          </cell>
          <cell r="E6" t="str">
            <v xml:space="preserve">   1.3.1 A l'étranger (personnel affecté à l'Action)</v>
          </cell>
        </row>
        <row r="7">
          <cell r="C7">
            <v>19100</v>
          </cell>
          <cell r="E7" t="str">
            <v>5.10 Frais de fonctionnement volontaire</v>
          </cell>
        </row>
        <row r="8">
          <cell r="C8">
            <v>25000</v>
          </cell>
          <cell r="E8" t="str">
            <v>5.10 Frais de fonctionnement volontaire</v>
          </cell>
        </row>
        <row r="9">
          <cell r="C9">
            <v>375000</v>
          </cell>
          <cell r="E9" t="str">
            <v xml:space="preserve">   1.3.1 A l'étranger (personnel affecté à l'Action)</v>
          </cell>
        </row>
        <row r="10">
          <cell r="C10">
            <v>195000</v>
          </cell>
          <cell r="E10" t="str">
            <v xml:space="preserve">    5.7.1.1 Location de salles ateliers</v>
          </cell>
        </row>
        <row r="11">
          <cell r="C11">
            <v>2500</v>
          </cell>
          <cell r="E11" t="str">
            <v xml:space="preserve">    5.7.3.1  Fourniture de dossiers ateliers</v>
          </cell>
        </row>
        <row r="12">
          <cell r="C12">
            <v>30000</v>
          </cell>
          <cell r="E12" t="str">
            <v xml:space="preserve">    5.7.1.1 Location de salles ateliers</v>
          </cell>
        </row>
        <row r="13">
          <cell r="C13">
            <v>71500</v>
          </cell>
          <cell r="E13" t="str">
            <v xml:space="preserve">   1.3.1 A l'étranger (personnel affecté à l'Action)</v>
          </cell>
        </row>
        <row r="14">
          <cell r="C14">
            <v>8000</v>
          </cell>
          <cell r="E14" t="str">
            <v>5.10 Frais de fonctionnement volontaire</v>
          </cell>
        </row>
        <row r="15">
          <cell r="C15">
            <v>5000</v>
          </cell>
          <cell r="E15" t="str">
            <v>5.10 Frais de fonctionnement volontaire</v>
          </cell>
        </row>
        <row r="16">
          <cell r="C16">
            <v>3000</v>
          </cell>
          <cell r="E16" t="str">
            <v>5.10 Frais de fonctionnement volontaire</v>
          </cell>
        </row>
        <row r="17">
          <cell r="C17">
            <v>8000</v>
          </cell>
          <cell r="E17" t="str">
            <v>5.10 Frais de fonctionnement volontaire</v>
          </cell>
        </row>
        <row r="18">
          <cell r="C18">
            <v>1000</v>
          </cell>
          <cell r="E18" t="str">
            <v>5.10 Frais de fonctionnement volontaire</v>
          </cell>
        </row>
        <row r="19">
          <cell r="C19">
            <v>236200</v>
          </cell>
          <cell r="E19" t="str">
            <v>5.10 Frais de fonctionnement volontaire</v>
          </cell>
        </row>
        <row r="20">
          <cell r="C20">
            <v>19000</v>
          </cell>
          <cell r="E20" t="str">
            <v>5.10 Frais de fonctionnement volontaire</v>
          </cell>
        </row>
        <row r="21">
          <cell r="C21">
            <v>20000</v>
          </cell>
          <cell r="E21" t="str">
            <v>5.10 Frais de fonctionnement volontaire</v>
          </cell>
        </row>
        <row r="22">
          <cell r="C22">
            <v>6000</v>
          </cell>
          <cell r="E22" t="str">
            <v>2.1.3 Voyages internationaux Afrique-Afrique</v>
          </cell>
        </row>
        <row r="23">
          <cell r="C23">
            <v>233700</v>
          </cell>
          <cell r="E23" t="str">
            <v>2.1.3 Voyages internationaux Afrique-Afrique</v>
          </cell>
        </row>
        <row r="24">
          <cell r="C24">
            <v>5000</v>
          </cell>
          <cell r="E24" t="str">
            <v>5.10 Frais de fonctionnement volontaire</v>
          </cell>
        </row>
        <row r="25">
          <cell r="C25">
            <v>38450</v>
          </cell>
          <cell r="E25" t="str">
            <v>5.10 Frais de fonctionnement volontaire</v>
          </cell>
        </row>
        <row r="26">
          <cell r="C26">
            <v>25000</v>
          </cell>
          <cell r="E26" t="str">
            <v>5.10 Frais de fonctionnement volontaire</v>
          </cell>
        </row>
        <row r="27">
          <cell r="C27">
            <v>31850</v>
          </cell>
          <cell r="E27" t="str">
            <v>5.10 Frais de fonctionnement volontaire</v>
          </cell>
        </row>
        <row r="28">
          <cell r="C28">
            <v>2000</v>
          </cell>
          <cell r="E28" t="str">
            <v>5.10 Frais de fonctionnement volontaire</v>
          </cell>
        </row>
        <row r="29">
          <cell r="C29">
            <v>2000</v>
          </cell>
          <cell r="E29" t="str">
            <v>5.10 Frais de fonctionnement volontaire</v>
          </cell>
        </row>
        <row r="30">
          <cell r="C30">
            <v>9600</v>
          </cell>
          <cell r="E30" t="str">
            <v>5.10 Frais de fonctionnement volontaire</v>
          </cell>
        </row>
        <row r="31">
          <cell r="C31">
            <v>11600</v>
          </cell>
          <cell r="E31" t="str">
            <v>5.10 Frais de fonctionnement volontaire</v>
          </cell>
        </row>
        <row r="32">
          <cell r="C32">
            <v>4300</v>
          </cell>
          <cell r="E32" t="str">
            <v>5.10 Frais de fonctionnement volontaire</v>
          </cell>
        </row>
        <row r="33">
          <cell r="C33">
            <v>475000</v>
          </cell>
          <cell r="E33" t="str">
            <v xml:space="preserve">   1.3.1 A l'étranger (personnel affecté à l'Action)</v>
          </cell>
        </row>
        <row r="34">
          <cell r="C34">
            <v>500</v>
          </cell>
          <cell r="E34" t="str">
            <v>5.10 Frais de fonctionnement volontaire</v>
          </cell>
        </row>
        <row r="35">
          <cell r="C35">
            <v>3000</v>
          </cell>
          <cell r="E35" t="str">
            <v>5.10 Frais de fonctionnement volontaire</v>
          </cell>
        </row>
        <row r="36">
          <cell r="C36">
            <v>5000</v>
          </cell>
          <cell r="E36" t="str">
            <v>5.10 Frais de fonctionnement volontaire</v>
          </cell>
        </row>
        <row r="37">
          <cell r="C37">
            <v>7900</v>
          </cell>
          <cell r="E37" t="str">
            <v>5.10 Frais de fonctionnement volontaire</v>
          </cell>
        </row>
        <row r="38">
          <cell r="C38">
            <v>8000</v>
          </cell>
          <cell r="E38" t="str">
            <v>5.10 Frais de fonctionnement volontaire</v>
          </cell>
        </row>
        <row r="39">
          <cell r="C39">
            <v>8500</v>
          </cell>
          <cell r="E39" t="str">
            <v>5.10 Frais de fonctionnement volontaire</v>
          </cell>
        </row>
        <row r="40">
          <cell r="C40">
            <v>2500</v>
          </cell>
          <cell r="E40" t="str">
            <v>5.10 Frais de fonctionnement volontaire</v>
          </cell>
        </row>
        <row r="41">
          <cell r="C41">
            <v>75000</v>
          </cell>
          <cell r="E41" t="str">
            <v>5.11 Coûts des actions de visibilité</v>
          </cell>
        </row>
        <row r="42">
          <cell r="C42">
            <v>1700</v>
          </cell>
          <cell r="E42" t="str">
            <v>5.10 Frais de fonctionnement volontaire</v>
          </cell>
        </row>
        <row r="43">
          <cell r="C43">
            <v>1000</v>
          </cell>
          <cell r="E43" t="str">
            <v>5.10 Frais de fonctionnement volontaire</v>
          </cell>
        </row>
        <row r="44">
          <cell r="C44">
            <v>2000</v>
          </cell>
          <cell r="E44" t="str">
            <v>5.10 Frais de fonctionnement volontaire</v>
          </cell>
        </row>
        <row r="45">
          <cell r="C45">
            <v>2000</v>
          </cell>
          <cell r="E45" t="str">
            <v>5.10 Frais de fonctionnement volontaire</v>
          </cell>
        </row>
        <row r="46">
          <cell r="C46">
            <v>3000</v>
          </cell>
          <cell r="E46" t="str">
            <v>5.10 Frais de fonctionnement volontaire</v>
          </cell>
        </row>
        <row r="47">
          <cell r="C47">
            <v>3100</v>
          </cell>
          <cell r="E47" t="str">
            <v>5.10 Frais de fonctionnement volontaire</v>
          </cell>
        </row>
        <row r="48">
          <cell r="C48">
            <v>2000</v>
          </cell>
          <cell r="E48" t="str">
            <v>5.10 Frais de fonctionnement volontaire</v>
          </cell>
        </row>
        <row r="49">
          <cell r="C49">
            <v>2500</v>
          </cell>
          <cell r="E49" t="str">
            <v>5.10 Frais de fonctionnement volontaire</v>
          </cell>
        </row>
        <row r="50">
          <cell r="C50">
            <v>30000</v>
          </cell>
          <cell r="E50" t="str">
            <v>2.1.3 Voyages internationaux Afrique-Afrique</v>
          </cell>
        </row>
        <row r="51">
          <cell r="C51">
            <v>17400</v>
          </cell>
          <cell r="E51" t="str">
            <v xml:space="preserve">    5.7.3.1  Fourniture de dossiers ateliers</v>
          </cell>
        </row>
        <row r="52">
          <cell r="C52">
            <v>1000</v>
          </cell>
          <cell r="E52" t="str">
            <v>5.10 Frais de fonctionnement volontaire</v>
          </cell>
        </row>
        <row r="53">
          <cell r="C53">
            <v>356600</v>
          </cell>
          <cell r="E53" t="str">
            <v>2.1.3 Voyages internationaux Afrique-Afrique</v>
          </cell>
        </row>
        <row r="54">
          <cell r="C54">
            <v>130175</v>
          </cell>
          <cell r="E54" t="str">
            <v>5.10 Frais de fonctionnement volontaire</v>
          </cell>
        </row>
        <row r="55">
          <cell r="C55">
            <v>655957</v>
          </cell>
          <cell r="E55" t="str">
            <v>Non</v>
          </cell>
        </row>
        <row r="56">
          <cell r="C56">
            <v>655957</v>
          </cell>
          <cell r="E56" t="str">
            <v>Non</v>
          </cell>
        </row>
        <row r="57">
          <cell r="C57">
            <v>2000</v>
          </cell>
          <cell r="E57" t="str">
            <v>5.10 Frais de fonctionnement volontaire</v>
          </cell>
        </row>
        <row r="58">
          <cell r="C58">
            <v>1700</v>
          </cell>
          <cell r="E58" t="str">
            <v>5.10 Frais de fonctionnement volontaire</v>
          </cell>
        </row>
        <row r="59">
          <cell r="C59">
            <v>3000</v>
          </cell>
          <cell r="E59" t="str">
            <v>5.10 Frais de fonctionnement volontaire</v>
          </cell>
        </row>
        <row r="60">
          <cell r="C60">
            <v>2000</v>
          </cell>
          <cell r="E60" t="str">
            <v>5.10 Frais de fonctionnement volontaire</v>
          </cell>
        </row>
        <row r="61">
          <cell r="C61">
            <v>1500</v>
          </cell>
          <cell r="E61" t="str">
            <v>5.10 Frais de fonctionnement volontaire</v>
          </cell>
        </row>
        <row r="62">
          <cell r="C62">
            <v>1000</v>
          </cell>
          <cell r="E62" t="str">
            <v>5.10 Frais de fonctionnement volontaire</v>
          </cell>
        </row>
        <row r="63">
          <cell r="C63">
            <v>1500</v>
          </cell>
          <cell r="E63" t="str">
            <v>5.10 Frais de fonctionnement volontaire</v>
          </cell>
        </row>
        <row r="64">
          <cell r="C64">
            <v>3000</v>
          </cell>
          <cell r="E64" t="str">
            <v>5.10 Frais de fonctionnement volontaire</v>
          </cell>
        </row>
        <row r="65">
          <cell r="C65">
            <v>5000</v>
          </cell>
          <cell r="E65" t="str">
            <v>5.10 Frais de fonctionnement volontaire</v>
          </cell>
        </row>
        <row r="66">
          <cell r="C66">
            <v>2000</v>
          </cell>
          <cell r="E66" t="str">
            <v>5.10 Frais de fonctionnement volontaire</v>
          </cell>
        </row>
        <row r="67">
          <cell r="C67">
            <v>26300</v>
          </cell>
          <cell r="E67" t="str">
            <v>2.1.3 Voyages internationaux Afrique-Afrique</v>
          </cell>
        </row>
        <row r="68">
          <cell r="C68">
            <v>2000</v>
          </cell>
          <cell r="E68" t="str">
            <v>5.10 Frais de fonctionnement volontaire</v>
          </cell>
        </row>
        <row r="69">
          <cell r="C69">
            <v>1500</v>
          </cell>
          <cell r="E69" t="str">
            <v>5.10 Frais de fonctionnement volontaire</v>
          </cell>
        </row>
        <row r="70">
          <cell r="C70">
            <v>1000</v>
          </cell>
          <cell r="E70" t="str">
            <v>5.10 Frais de fonctionnement volontaire</v>
          </cell>
        </row>
        <row r="71">
          <cell r="C71">
            <v>2000</v>
          </cell>
          <cell r="E71" t="str">
            <v>5.10 Frais de fonctionnement volontaire</v>
          </cell>
        </row>
        <row r="72">
          <cell r="C72">
            <v>1500</v>
          </cell>
          <cell r="E72" t="str">
            <v>5.10 Frais de fonctionnement volontaire</v>
          </cell>
        </row>
        <row r="73">
          <cell r="C73">
            <v>5250</v>
          </cell>
          <cell r="E73" t="str">
            <v>5.10 Frais de fonctionnement volontaire</v>
          </cell>
        </row>
        <row r="74">
          <cell r="C74">
            <v>655957</v>
          </cell>
          <cell r="E74" t="str">
            <v>Non</v>
          </cell>
        </row>
        <row r="75">
          <cell r="C75">
            <v>655957</v>
          </cell>
          <cell r="E75" t="str">
            <v>Non</v>
          </cell>
        </row>
        <row r="76">
          <cell r="C76">
            <v>840</v>
          </cell>
          <cell r="E76" t="str">
            <v>5.10 Frais de fonctionnement volontaire</v>
          </cell>
        </row>
        <row r="77">
          <cell r="C77">
            <v>1000</v>
          </cell>
          <cell r="E77" t="str">
            <v>5.10 Frais de fonctionnement volontaire</v>
          </cell>
        </row>
        <row r="78">
          <cell r="C78">
            <v>1000</v>
          </cell>
          <cell r="E78" t="str">
            <v>5.10 Frais de fonctionnement volontaire</v>
          </cell>
        </row>
        <row r="79">
          <cell r="C79">
            <v>1000</v>
          </cell>
          <cell r="E79" t="str">
            <v>5.10 Frais de fonctionnement volontaire</v>
          </cell>
        </row>
        <row r="80">
          <cell r="C80">
            <v>1000</v>
          </cell>
          <cell r="E80" t="str">
            <v>5.10 Frais de fonctionnement volontaire</v>
          </cell>
        </row>
        <row r="81">
          <cell r="C81">
            <v>1000</v>
          </cell>
          <cell r="E81" t="str">
            <v>5.10 Frais de fonctionnement volontaire</v>
          </cell>
        </row>
        <row r="82">
          <cell r="C82">
            <v>4200</v>
          </cell>
          <cell r="E82" t="str">
            <v>5.10 Frais de fonctionnement volontaire</v>
          </cell>
        </row>
        <row r="83">
          <cell r="C83">
            <v>4000</v>
          </cell>
          <cell r="E83" t="str">
            <v>5.10 Frais de fonctionnement volontaire</v>
          </cell>
        </row>
        <row r="84">
          <cell r="C84">
            <v>325000</v>
          </cell>
          <cell r="E84" t="str">
            <v xml:space="preserve">   1.3.1 A l'étranger (personnel affecté à l'Action)</v>
          </cell>
        </row>
        <row r="85">
          <cell r="C85">
            <v>1000</v>
          </cell>
          <cell r="E85" t="str">
            <v>5.10 Frais de fonctionnement volontaire</v>
          </cell>
        </row>
        <row r="86">
          <cell r="C86">
            <v>350000</v>
          </cell>
          <cell r="E86" t="str">
            <v xml:space="preserve">   1.3.1 A l'étranger (personnel affecté à l'Action)</v>
          </cell>
        </row>
        <row r="87">
          <cell r="C87">
            <v>107120</v>
          </cell>
          <cell r="E87" t="str">
            <v>5.10 Frais de fonctionnement volontaire</v>
          </cell>
        </row>
        <row r="88">
          <cell r="C88">
            <v>10000</v>
          </cell>
          <cell r="E88" t="str">
            <v>5.10 Frais de fonctionnement volontaire</v>
          </cell>
        </row>
        <row r="89">
          <cell r="C89">
            <v>1000</v>
          </cell>
          <cell r="E89" t="str">
            <v>5.9.1 Ouverture du portail</v>
          </cell>
        </row>
        <row r="90">
          <cell r="C90">
            <v>550000</v>
          </cell>
          <cell r="E90" t="str">
            <v>5.10 Frais de fonctionnement volontaire</v>
          </cell>
        </row>
        <row r="91">
          <cell r="C91">
            <v>1154800</v>
          </cell>
          <cell r="E91" t="str">
            <v>2.1.3 Voyages internationaux Afrique-Afrique</v>
          </cell>
        </row>
        <row r="92">
          <cell r="C92">
            <v>655957</v>
          </cell>
          <cell r="E92" t="str">
            <v>Non</v>
          </cell>
        </row>
        <row r="93">
          <cell r="C93">
            <v>1000</v>
          </cell>
          <cell r="E93" t="str">
            <v>5.10 Frais de fonctionnement volontaire</v>
          </cell>
        </row>
        <row r="94">
          <cell r="C94">
            <v>392500</v>
          </cell>
          <cell r="E94" t="str">
            <v>2.1.1 Voyages internationaux Europe-Afrique</v>
          </cell>
        </row>
        <row r="95">
          <cell r="C95">
            <v>49800</v>
          </cell>
          <cell r="E95" t="str">
            <v>5.10 Frais de fonctionnement volontaire</v>
          </cell>
        </row>
        <row r="96">
          <cell r="C96">
            <v>331200</v>
          </cell>
          <cell r="E96" t="str">
            <v>5.10 Frais de fonctionnement volontaire</v>
          </cell>
        </row>
        <row r="97">
          <cell r="C97">
            <v>205012</v>
          </cell>
          <cell r="E97" t="str">
            <v>5.10 Frais de fonctionnement volontaire</v>
          </cell>
        </row>
        <row r="100">
          <cell r="C100">
            <v>6131397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mixte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interne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intern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 1 Project budget"/>
      <sheetName val="Worksheet 2 Budget by activity"/>
      <sheetName val="Worksheet 3 Funding Sources "/>
      <sheetName val="4 Breakdown by sources"/>
    </sheetNames>
    <sheetDataSet>
      <sheetData sheetId="0">
        <row r="56">
          <cell r="E56">
            <v>0</v>
          </cell>
          <cell r="I56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6"/>
  <sheetViews>
    <sheetView topLeftCell="B1" zoomScale="80" zoomScaleNormal="80" zoomScaleSheetLayoutView="70" workbookViewId="0">
      <pane xSplit="1" ySplit="4" topLeftCell="C5" activePane="bottomRight" state="frozen"/>
      <selection activeCell="B1" sqref="B1"/>
      <selection pane="topRight" activeCell="D1" sqref="D1"/>
      <selection pane="bottomLeft" activeCell="B5" sqref="B5"/>
      <selection pane="bottomRight" activeCell="B51" sqref="B51"/>
    </sheetView>
  </sheetViews>
  <sheetFormatPr baseColWidth="10" defaultColWidth="11.42578125" defaultRowHeight="15" x14ac:dyDescent="0.2"/>
  <cols>
    <col min="1" max="1" width="11.42578125" style="5"/>
    <col min="2" max="2" width="90.85546875" style="6" customWidth="1"/>
    <col min="3" max="3" width="10.5703125" style="7" customWidth="1"/>
    <col min="4" max="4" width="10.85546875" style="8" customWidth="1"/>
    <col min="5" max="5" width="16" style="8" customWidth="1"/>
    <col min="6" max="6" width="17" style="8" customWidth="1"/>
    <col min="7" max="7" width="17.140625" style="8" customWidth="1"/>
    <col min="8" max="8" width="15.85546875" style="8" customWidth="1"/>
    <col min="9" max="9" width="16.140625" style="8" customWidth="1"/>
    <col min="10" max="10" width="15.42578125" style="8" customWidth="1"/>
    <col min="11" max="11" width="14.28515625" style="8" customWidth="1"/>
    <col min="12" max="12" width="47.7109375" style="5" customWidth="1"/>
    <col min="13" max="16384" width="11.42578125" style="5"/>
  </cols>
  <sheetData>
    <row r="1" spans="2:12" ht="15.75" x14ac:dyDescent="0.25">
      <c r="B1" s="1" t="s">
        <v>5</v>
      </c>
      <c r="C1" s="2"/>
      <c r="D1" s="3"/>
      <c r="E1" s="3"/>
      <c r="F1" s="3"/>
      <c r="G1" s="3"/>
      <c r="H1" s="3"/>
      <c r="I1" s="3"/>
      <c r="J1" s="3"/>
      <c r="K1" s="3"/>
      <c r="L1" s="4"/>
    </row>
    <row r="2" spans="2:12" x14ac:dyDescent="0.2">
      <c r="L2" s="9"/>
    </row>
    <row r="3" spans="2:12" ht="15.75" customHeight="1" thickBot="1" x14ac:dyDescent="0.25">
      <c r="B3" s="143" t="s">
        <v>6</v>
      </c>
      <c r="C3" s="145" t="s">
        <v>7</v>
      </c>
      <c r="D3" s="146"/>
      <c r="E3" s="146"/>
      <c r="F3" s="146"/>
      <c r="G3" s="147"/>
      <c r="H3" s="145" t="s">
        <v>9</v>
      </c>
      <c r="I3" s="146"/>
      <c r="J3" s="146"/>
      <c r="K3" s="146"/>
      <c r="L3" s="142" t="s">
        <v>0</v>
      </c>
    </row>
    <row r="4" spans="2:12" ht="42" customHeight="1" x14ac:dyDescent="0.2">
      <c r="B4" s="144"/>
      <c r="C4" s="12" t="s">
        <v>1</v>
      </c>
      <c r="D4" s="12" t="s">
        <v>2</v>
      </c>
      <c r="E4" s="12" t="s">
        <v>3</v>
      </c>
      <c r="F4" s="12" t="s">
        <v>4</v>
      </c>
      <c r="G4" s="13" t="s">
        <v>8</v>
      </c>
      <c r="H4" s="14" t="s">
        <v>10</v>
      </c>
      <c r="I4" s="15" t="s">
        <v>11</v>
      </c>
      <c r="J4" s="15" t="s">
        <v>12</v>
      </c>
      <c r="K4" s="15" t="s">
        <v>12</v>
      </c>
      <c r="L4" s="142"/>
    </row>
    <row r="5" spans="2:12" ht="23.25" customHeight="1" x14ac:dyDescent="0.2">
      <c r="B5" s="81" t="s">
        <v>18</v>
      </c>
      <c r="C5" s="80"/>
      <c r="D5" s="80"/>
      <c r="E5" s="80"/>
      <c r="F5" s="80"/>
      <c r="G5" s="81"/>
      <c r="H5" s="81"/>
      <c r="I5" s="81"/>
      <c r="J5" s="81"/>
      <c r="K5" s="81"/>
      <c r="L5" s="82"/>
    </row>
    <row r="6" spans="2:12" x14ac:dyDescent="0.2">
      <c r="B6" s="93" t="s">
        <v>13</v>
      </c>
      <c r="C6" s="30"/>
      <c r="D6" s="31"/>
      <c r="E6" s="31"/>
      <c r="F6" s="129"/>
      <c r="G6" s="129"/>
      <c r="H6" s="34"/>
      <c r="I6" s="34"/>
      <c r="J6" s="34"/>
      <c r="K6" s="34"/>
      <c r="L6" s="35"/>
    </row>
    <row r="7" spans="2:12" x14ac:dyDescent="0.2">
      <c r="B7" s="94" t="s">
        <v>15</v>
      </c>
      <c r="C7" s="74"/>
      <c r="D7" s="36"/>
      <c r="E7" s="36"/>
      <c r="F7" s="73">
        <f>+F11+F15</f>
        <v>0</v>
      </c>
      <c r="G7" s="37" t="e">
        <f>+F7/$F$63</f>
        <v>#DIV/0!</v>
      </c>
      <c r="H7" s="38"/>
      <c r="I7" s="38"/>
      <c r="J7" s="38"/>
      <c r="K7" s="38"/>
      <c r="L7" s="39"/>
    </row>
    <row r="8" spans="2:12" s="75" customFormat="1" ht="15.75" customHeight="1" x14ac:dyDescent="0.25">
      <c r="B8" s="95" t="s">
        <v>19</v>
      </c>
      <c r="C8" s="16"/>
      <c r="D8" s="40"/>
      <c r="E8" s="40"/>
      <c r="F8" s="76"/>
      <c r="G8" s="19"/>
      <c r="H8" s="41"/>
      <c r="I8" s="41"/>
      <c r="J8" s="41"/>
      <c r="K8" s="41"/>
      <c r="L8" s="141"/>
    </row>
    <row r="9" spans="2:12" s="68" customFormat="1" ht="15.6" customHeight="1" x14ac:dyDescent="0.2">
      <c r="B9" s="96" t="s">
        <v>41</v>
      </c>
      <c r="C9" s="21"/>
      <c r="D9" s="22"/>
      <c r="E9" s="22"/>
      <c r="F9" s="22">
        <f>D9*E9</f>
        <v>0</v>
      </c>
      <c r="G9" s="23"/>
      <c r="H9" s="24"/>
      <c r="I9" s="24"/>
      <c r="J9" s="24"/>
      <c r="K9" s="24"/>
      <c r="L9" s="141"/>
    </row>
    <row r="10" spans="2:12" s="68" customFormat="1" ht="15.6" customHeight="1" x14ac:dyDescent="0.2">
      <c r="B10" s="96" t="s">
        <v>42</v>
      </c>
      <c r="C10" s="21"/>
      <c r="D10" s="22"/>
      <c r="E10" s="22"/>
      <c r="F10" s="22">
        <f t="shared" ref="F10" si="0">D10*E10</f>
        <v>0</v>
      </c>
      <c r="G10" s="23"/>
      <c r="H10" s="24"/>
      <c r="I10" s="24"/>
      <c r="J10" s="24"/>
      <c r="K10" s="24"/>
      <c r="L10" s="141"/>
    </row>
    <row r="11" spans="2:12" s="10" customFormat="1" ht="15.6" customHeight="1" x14ac:dyDescent="0.25">
      <c r="B11" s="97" t="s">
        <v>20</v>
      </c>
      <c r="C11" s="42"/>
      <c r="D11" s="43"/>
      <c r="E11" s="43"/>
      <c r="F11" s="44">
        <f>SUM(F9:F10)</f>
        <v>0</v>
      </c>
      <c r="G11" s="45" t="e">
        <f>+F11/$F$63</f>
        <v>#DIV/0!</v>
      </c>
      <c r="H11" s="46"/>
      <c r="I11" s="46"/>
      <c r="J11" s="46"/>
      <c r="K11" s="46"/>
      <c r="L11" s="47"/>
    </row>
    <row r="12" spans="2:12" s="75" customFormat="1" ht="15.95" customHeight="1" x14ac:dyDescent="0.25">
      <c r="B12" s="98" t="s">
        <v>21</v>
      </c>
      <c r="C12" s="16"/>
      <c r="D12" s="40"/>
      <c r="E12" s="40"/>
      <c r="F12" s="76"/>
      <c r="G12" s="19"/>
      <c r="H12" s="41"/>
      <c r="I12" s="41"/>
      <c r="J12" s="41"/>
      <c r="K12" s="41"/>
      <c r="L12" s="141"/>
    </row>
    <row r="13" spans="2:12" s="68" customFormat="1" ht="15" customHeight="1" x14ac:dyDescent="0.2">
      <c r="B13" s="96" t="s">
        <v>39</v>
      </c>
      <c r="C13" s="21"/>
      <c r="D13" s="22"/>
      <c r="E13" s="22"/>
      <c r="F13" s="22">
        <f>D13*E13</f>
        <v>0</v>
      </c>
      <c r="G13" s="23"/>
      <c r="H13" s="24"/>
      <c r="I13" s="24"/>
      <c r="J13" s="24"/>
      <c r="K13" s="24"/>
      <c r="L13" s="141"/>
    </row>
    <row r="14" spans="2:12" s="68" customFormat="1" ht="15.75" customHeight="1" x14ac:dyDescent="0.2">
      <c r="B14" s="96" t="s">
        <v>40</v>
      </c>
      <c r="C14" s="21"/>
      <c r="D14" s="22"/>
      <c r="E14" s="22"/>
      <c r="F14" s="22">
        <f>D14*E14</f>
        <v>0</v>
      </c>
      <c r="G14" s="23"/>
      <c r="H14" s="24"/>
      <c r="I14" s="24"/>
      <c r="J14" s="24"/>
      <c r="K14" s="24"/>
      <c r="L14" s="141"/>
    </row>
    <row r="15" spans="2:12" s="10" customFormat="1" ht="15.75" customHeight="1" x14ac:dyDescent="0.25">
      <c r="B15" s="97" t="s">
        <v>22</v>
      </c>
      <c r="C15" s="42"/>
      <c r="D15" s="43"/>
      <c r="E15" s="43"/>
      <c r="F15" s="44">
        <f>SUM(F13:F14)</f>
        <v>0</v>
      </c>
      <c r="G15" s="45" t="e">
        <f>+F15/$F$63</f>
        <v>#DIV/0!</v>
      </c>
      <c r="H15" s="46"/>
      <c r="I15" s="46"/>
      <c r="J15" s="46"/>
      <c r="K15" s="46"/>
      <c r="L15" s="47"/>
    </row>
    <row r="16" spans="2:12" s="10" customFormat="1" ht="15.75" customHeight="1" x14ac:dyDescent="0.2">
      <c r="B16" s="94" t="s">
        <v>17</v>
      </c>
      <c r="C16" s="74"/>
      <c r="D16" s="36"/>
      <c r="E16" s="36"/>
      <c r="F16" s="73">
        <f>+F20+F24</f>
        <v>0</v>
      </c>
      <c r="G16" s="38"/>
      <c r="H16" s="38"/>
      <c r="I16" s="38"/>
      <c r="J16" s="38"/>
      <c r="K16" s="38"/>
      <c r="L16" s="39"/>
    </row>
    <row r="17" spans="2:12" s="75" customFormat="1" ht="15.75" customHeight="1" x14ac:dyDescent="0.25">
      <c r="B17" s="99" t="s">
        <v>23</v>
      </c>
      <c r="C17" s="77"/>
      <c r="D17" s="78"/>
      <c r="E17" s="78"/>
      <c r="F17" s="76"/>
      <c r="G17" s="48"/>
      <c r="H17" s="49"/>
      <c r="I17" s="49"/>
      <c r="J17" s="49"/>
      <c r="K17" s="49"/>
      <c r="L17" s="141"/>
    </row>
    <row r="18" spans="2:12" s="68" customFormat="1" ht="15.75" customHeight="1" x14ac:dyDescent="0.2">
      <c r="B18" s="100" t="s">
        <v>37</v>
      </c>
      <c r="C18" s="25"/>
      <c r="D18" s="26"/>
      <c r="E18" s="26"/>
      <c r="F18" s="22">
        <f>D18*E18</f>
        <v>0</v>
      </c>
      <c r="G18" s="27"/>
      <c r="H18" s="28"/>
      <c r="I18" s="28"/>
      <c r="J18" s="28"/>
      <c r="K18" s="28"/>
      <c r="L18" s="141"/>
    </row>
    <row r="19" spans="2:12" s="68" customFormat="1" ht="15.75" customHeight="1" x14ac:dyDescent="0.2">
      <c r="B19" s="100" t="s">
        <v>38</v>
      </c>
      <c r="C19" s="25"/>
      <c r="D19" s="26"/>
      <c r="E19" s="26"/>
      <c r="F19" s="22">
        <f t="shared" ref="F19" si="1">D19*E19</f>
        <v>0</v>
      </c>
      <c r="G19" s="27"/>
      <c r="H19" s="28"/>
      <c r="I19" s="28"/>
      <c r="J19" s="28"/>
      <c r="K19" s="28"/>
      <c r="L19" s="141"/>
    </row>
    <row r="20" spans="2:12" s="10" customFormat="1" ht="15.75" customHeight="1" x14ac:dyDescent="0.25">
      <c r="B20" s="97" t="s">
        <v>24</v>
      </c>
      <c r="C20" s="42"/>
      <c r="D20" s="43"/>
      <c r="E20" s="43"/>
      <c r="F20" s="44">
        <f>SUM(F18:F19)</f>
        <v>0</v>
      </c>
      <c r="G20" s="45" t="e">
        <f>+F20/$F$63</f>
        <v>#DIV/0!</v>
      </c>
      <c r="H20" s="46"/>
      <c r="I20" s="46"/>
      <c r="J20" s="46"/>
      <c r="K20" s="46"/>
      <c r="L20" s="47"/>
    </row>
    <row r="21" spans="2:12" s="75" customFormat="1" ht="15.75" customHeight="1" x14ac:dyDescent="0.25">
      <c r="B21" s="99" t="s">
        <v>25</v>
      </c>
      <c r="C21" s="77"/>
      <c r="D21" s="78"/>
      <c r="E21" s="78"/>
      <c r="F21" s="76"/>
      <c r="G21" s="48"/>
      <c r="H21" s="49"/>
      <c r="I21" s="49"/>
      <c r="J21" s="49"/>
      <c r="K21" s="49"/>
      <c r="L21" s="141"/>
    </row>
    <row r="22" spans="2:12" s="68" customFormat="1" ht="15.75" customHeight="1" x14ac:dyDescent="0.2">
      <c r="B22" s="100" t="s">
        <v>35</v>
      </c>
      <c r="C22" s="25"/>
      <c r="D22" s="26"/>
      <c r="E22" s="26"/>
      <c r="F22" s="22">
        <f>D22*E22</f>
        <v>0</v>
      </c>
      <c r="G22" s="27"/>
      <c r="H22" s="28"/>
      <c r="I22" s="28"/>
      <c r="J22" s="28"/>
      <c r="K22" s="28"/>
      <c r="L22" s="141"/>
    </row>
    <row r="23" spans="2:12" s="68" customFormat="1" ht="15.75" customHeight="1" x14ac:dyDescent="0.2">
      <c r="B23" s="100" t="s">
        <v>36</v>
      </c>
      <c r="C23" s="25"/>
      <c r="D23" s="26"/>
      <c r="E23" s="26"/>
      <c r="F23" s="22">
        <f>D23*E23</f>
        <v>0</v>
      </c>
      <c r="G23" s="27"/>
      <c r="H23" s="28"/>
      <c r="I23" s="28"/>
      <c r="J23" s="28"/>
      <c r="K23" s="28"/>
      <c r="L23" s="141"/>
    </row>
    <row r="24" spans="2:12" s="10" customFormat="1" ht="15.75" customHeight="1" x14ac:dyDescent="0.25">
      <c r="B24" s="97" t="s">
        <v>26</v>
      </c>
      <c r="C24" s="42"/>
      <c r="D24" s="43"/>
      <c r="E24" s="43"/>
      <c r="F24" s="44">
        <f>SUM(F22:F23)</f>
        <v>0</v>
      </c>
      <c r="G24" s="45" t="e">
        <f>+F24/$F$63</f>
        <v>#DIV/0!</v>
      </c>
      <c r="H24" s="46"/>
      <c r="I24" s="46"/>
      <c r="J24" s="46"/>
      <c r="K24" s="46"/>
      <c r="L24" s="47"/>
    </row>
    <row r="25" spans="2:12" s="10" customFormat="1" ht="15.75" customHeight="1" x14ac:dyDescent="0.25">
      <c r="B25" s="124" t="s">
        <v>72</v>
      </c>
      <c r="C25" s="125"/>
      <c r="D25" s="126"/>
      <c r="E25" s="126"/>
      <c r="F25" s="32">
        <f>+F7+F16</f>
        <v>0</v>
      </c>
      <c r="G25" s="33" t="e">
        <f>+F25/$F$63</f>
        <v>#DIV/0!</v>
      </c>
      <c r="H25" s="127"/>
      <c r="I25" s="127"/>
      <c r="J25" s="127"/>
      <c r="K25" s="127"/>
      <c r="L25" s="128"/>
    </row>
    <row r="26" spans="2:12" s="10" customFormat="1" x14ac:dyDescent="0.2">
      <c r="B26" s="93" t="s">
        <v>14</v>
      </c>
      <c r="C26" s="30"/>
      <c r="D26" s="31"/>
      <c r="E26" s="31"/>
      <c r="F26" s="31"/>
      <c r="G26" s="31"/>
      <c r="H26" s="34"/>
      <c r="I26" s="34"/>
      <c r="J26" s="34"/>
      <c r="K26" s="34"/>
      <c r="L26" s="35"/>
    </row>
    <row r="27" spans="2:12" s="10" customFormat="1" ht="15.75" customHeight="1" x14ac:dyDescent="0.2">
      <c r="B27" s="94" t="s">
        <v>16</v>
      </c>
      <c r="C27" s="74"/>
      <c r="D27" s="36"/>
      <c r="E27" s="36"/>
      <c r="F27" s="73">
        <f>+F31+F35</f>
        <v>0</v>
      </c>
      <c r="G27" s="79" t="e">
        <f>+F27/$F$63</f>
        <v>#DIV/0!</v>
      </c>
      <c r="H27" s="38"/>
      <c r="I27" s="38"/>
      <c r="J27" s="38"/>
      <c r="K27" s="38"/>
      <c r="L27" s="39"/>
    </row>
    <row r="28" spans="2:12" s="75" customFormat="1" ht="15.75" customHeight="1" x14ac:dyDescent="0.25">
      <c r="B28" s="95" t="s">
        <v>27</v>
      </c>
      <c r="C28" s="16"/>
      <c r="D28" s="40"/>
      <c r="E28" s="40"/>
      <c r="F28" s="76"/>
      <c r="G28" s="19"/>
      <c r="H28" s="41"/>
      <c r="I28" s="41"/>
      <c r="J28" s="41"/>
      <c r="K28" s="41"/>
      <c r="L28" s="141"/>
    </row>
    <row r="29" spans="2:12" s="68" customFormat="1" ht="15.75" customHeight="1" x14ac:dyDescent="0.2">
      <c r="B29" s="96" t="s">
        <v>33</v>
      </c>
      <c r="C29" s="21"/>
      <c r="D29" s="22"/>
      <c r="E29" s="22"/>
      <c r="F29" s="22">
        <f>D29*E29</f>
        <v>0</v>
      </c>
      <c r="G29" s="23"/>
      <c r="H29" s="24"/>
      <c r="I29" s="24"/>
      <c r="J29" s="24"/>
      <c r="K29" s="24"/>
      <c r="L29" s="141"/>
    </row>
    <row r="30" spans="2:12" s="68" customFormat="1" ht="15.75" customHeight="1" x14ac:dyDescent="0.2">
      <c r="B30" s="96" t="s">
        <v>34</v>
      </c>
      <c r="C30" s="21"/>
      <c r="D30" s="22"/>
      <c r="E30" s="22"/>
      <c r="F30" s="22">
        <f t="shared" ref="F30" si="2">D30*E30</f>
        <v>0</v>
      </c>
      <c r="G30" s="23"/>
      <c r="H30" s="24"/>
      <c r="I30" s="24"/>
      <c r="J30" s="24"/>
      <c r="K30" s="24"/>
      <c r="L30" s="141"/>
    </row>
    <row r="31" spans="2:12" s="10" customFormat="1" ht="15.75" customHeight="1" x14ac:dyDescent="0.25">
      <c r="B31" s="97" t="s">
        <v>28</v>
      </c>
      <c r="C31" s="42"/>
      <c r="D31" s="43"/>
      <c r="E31" s="43"/>
      <c r="F31" s="44">
        <f>SUM(F29:F30)</f>
        <v>0</v>
      </c>
      <c r="G31" s="45" t="e">
        <f>+F31/$F$63</f>
        <v>#DIV/0!</v>
      </c>
      <c r="H31" s="46"/>
      <c r="I31" s="46"/>
      <c r="J31" s="46"/>
      <c r="K31" s="46"/>
      <c r="L31" s="47"/>
    </row>
    <row r="32" spans="2:12" s="75" customFormat="1" ht="15.75" customHeight="1" x14ac:dyDescent="0.25">
      <c r="B32" s="98" t="s">
        <v>29</v>
      </c>
      <c r="C32" s="16"/>
      <c r="D32" s="40"/>
      <c r="E32" s="40"/>
      <c r="F32" s="76"/>
      <c r="G32" s="19"/>
      <c r="H32" s="41"/>
      <c r="I32" s="41"/>
      <c r="J32" s="41"/>
      <c r="K32" s="41"/>
      <c r="L32" s="141"/>
    </row>
    <row r="33" spans="2:12" s="68" customFormat="1" ht="15.75" customHeight="1" x14ac:dyDescent="0.2">
      <c r="B33" s="96" t="s">
        <v>31</v>
      </c>
      <c r="C33" s="21"/>
      <c r="D33" s="22"/>
      <c r="E33" s="22"/>
      <c r="F33" s="22">
        <f>D33*E33</f>
        <v>0</v>
      </c>
      <c r="G33" s="23"/>
      <c r="H33" s="24"/>
      <c r="I33" s="24"/>
      <c r="J33" s="24"/>
      <c r="K33" s="24"/>
      <c r="L33" s="141"/>
    </row>
    <row r="34" spans="2:12" s="68" customFormat="1" ht="15.75" customHeight="1" x14ac:dyDescent="0.2">
      <c r="B34" s="96" t="s">
        <v>32</v>
      </c>
      <c r="C34" s="21"/>
      <c r="D34" s="22"/>
      <c r="E34" s="22"/>
      <c r="F34" s="22">
        <f>D34*E34</f>
        <v>0</v>
      </c>
      <c r="G34" s="23"/>
      <c r="H34" s="24"/>
      <c r="I34" s="24"/>
      <c r="J34" s="24"/>
      <c r="K34" s="24"/>
      <c r="L34" s="141"/>
    </row>
    <row r="35" spans="2:12" s="10" customFormat="1" ht="15.75" customHeight="1" x14ac:dyDescent="0.25">
      <c r="B35" s="97" t="s">
        <v>30</v>
      </c>
      <c r="C35" s="42"/>
      <c r="D35" s="43"/>
      <c r="E35" s="43"/>
      <c r="F35" s="44">
        <f>SUM(F33:F34)</f>
        <v>0</v>
      </c>
      <c r="G35" s="45" t="e">
        <f>+F35/$F$63</f>
        <v>#DIV/0!</v>
      </c>
      <c r="H35" s="46"/>
      <c r="I35" s="46"/>
      <c r="J35" s="46"/>
      <c r="K35" s="46"/>
      <c r="L35" s="47"/>
    </row>
    <row r="36" spans="2:12" s="10" customFormat="1" ht="15.75" customHeight="1" x14ac:dyDescent="0.2">
      <c r="B36" s="94" t="s">
        <v>52</v>
      </c>
      <c r="C36" s="74"/>
      <c r="D36" s="36"/>
      <c r="E36" s="36"/>
      <c r="F36" s="73">
        <f>+F40+F44</f>
        <v>0</v>
      </c>
      <c r="G36" s="79"/>
      <c r="H36" s="38"/>
      <c r="I36" s="38"/>
      <c r="J36" s="38"/>
      <c r="K36" s="38"/>
      <c r="L36" s="39"/>
    </row>
    <row r="37" spans="2:12" s="10" customFormat="1" ht="15.75" customHeight="1" x14ac:dyDescent="0.2">
      <c r="B37" s="95" t="s">
        <v>53</v>
      </c>
      <c r="C37" s="16"/>
      <c r="D37" s="40"/>
      <c r="E37" s="40"/>
      <c r="F37" s="76"/>
      <c r="G37" s="19"/>
      <c r="H37" s="41"/>
      <c r="I37" s="41"/>
      <c r="J37" s="41"/>
      <c r="K37" s="41"/>
      <c r="L37" s="141"/>
    </row>
    <row r="38" spans="2:12" s="10" customFormat="1" ht="15.75" customHeight="1" x14ac:dyDescent="0.2">
      <c r="B38" s="96" t="s">
        <v>54</v>
      </c>
      <c r="C38" s="21"/>
      <c r="D38" s="22"/>
      <c r="E38" s="22"/>
      <c r="F38" s="22">
        <f>D38*E38</f>
        <v>0</v>
      </c>
      <c r="G38" s="23"/>
      <c r="H38" s="24"/>
      <c r="I38" s="24"/>
      <c r="J38" s="24"/>
      <c r="K38" s="24"/>
      <c r="L38" s="141"/>
    </row>
    <row r="39" spans="2:12" s="10" customFormat="1" ht="15.75" customHeight="1" x14ac:dyDescent="0.2">
      <c r="B39" s="96" t="s">
        <v>55</v>
      </c>
      <c r="C39" s="21"/>
      <c r="D39" s="22"/>
      <c r="E39" s="22"/>
      <c r="F39" s="22">
        <f t="shared" ref="F39" si="3">D39*E39</f>
        <v>0</v>
      </c>
      <c r="G39" s="23"/>
      <c r="H39" s="24"/>
      <c r="I39" s="24"/>
      <c r="J39" s="24"/>
      <c r="K39" s="24"/>
      <c r="L39" s="141"/>
    </row>
    <row r="40" spans="2:12" s="10" customFormat="1" ht="15.75" customHeight="1" x14ac:dyDescent="0.25">
      <c r="B40" s="97" t="s">
        <v>77</v>
      </c>
      <c r="C40" s="42"/>
      <c r="D40" s="43"/>
      <c r="E40" s="43"/>
      <c r="F40" s="44">
        <f>SUM(F38:F39)</f>
        <v>0</v>
      </c>
      <c r="G40" s="45" t="e">
        <f>+F40/$F$63</f>
        <v>#DIV/0!</v>
      </c>
      <c r="H40" s="46"/>
      <c r="I40" s="46"/>
      <c r="J40" s="46"/>
      <c r="K40" s="46"/>
      <c r="L40" s="47"/>
    </row>
    <row r="41" spans="2:12" s="10" customFormat="1" ht="15.75" customHeight="1" x14ac:dyDescent="0.2">
      <c r="B41" s="98" t="s">
        <v>56</v>
      </c>
      <c r="C41" s="16"/>
      <c r="D41" s="40"/>
      <c r="E41" s="40"/>
      <c r="F41" s="76"/>
      <c r="G41" s="19"/>
      <c r="H41" s="41"/>
      <c r="I41" s="41"/>
      <c r="J41" s="41"/>
      <c r="K41" s="41"/>
      <c r="L41" s="141"/>
    </row>
    <row r="42" spans="2:12" s="10" customFormat="1" ht="15.75" customHeight="1" x14ac:dyDescent="0.2">
      <c r="B42" s="96" t="s">
        <v>57</v>
      </c>
      <c r="C42" s="21"/>
      <c r="D42" s="22"/>
      <c r="E42" s="22"/>
      <c r="F42" s="22">
        <f>D42*E42</f>
        <v>0</v>
      </c>
      <c r="G42" s="23"/>
      <c r="H42" s="24"/>
      <c r="I42" s="24"/>
      <c r="J42" s="24"/>
      <c r="K42" s="24"/>
      <c r="L42" s="141"/>
    </row>
    <row r="43" spans="2:12" s="10" customFormat="1" ht="15.75" customHeight="1" x14ac:dyDescent="0.2">
      <c r="B43" s="96" t="s">
        <v>58</v>
      </c>
      <c r="C43" s="21"/>
      <c r="D43" s="22"/>
      <c r="E43" s="22"/>
      <c r="F43" s="22">
        <f>D43*E43</f>
        <v>0</v>
      </c>
      <c r="G43" s="23"/>
      <c r="H43" s="24"/>
      <c r="I43" s="24"/>
      <c r="J43" s="24"/>
      <c r="K43" s="24"/>
      <c r="L43" s="141"/>
    </row>
    <row r="44" spans="2:12" s="10" customFormat="1" ht="15.75" customHeight="1" x14ac:dyDescent="0.25">
      <c r="B44" s="97" t="s">
        <v>78</v>
      </c>
      <c r="C44" s="42"/>
      <c r="D44" s="43"/>
      <c r="E44" s="43"/>
      <c r="F44" s="44">
        <f>SUM(F42:F43)</f>
        <v>0</v>
      </c>
      <c r="G44" s="45" t="e">
        <f>+F44/$F$63</f>
        <v>#DIV/0!</v>
      </c>
      <c r="H44" s="46"/>
      <c r="I44" s="46"/>
      <c r="J44" s="46"/>
      <c r="K44" s="46"/>
      <c r="L44" s="47"/>
    </row>
    <row r="45" spans="2:12" s="10" customFormat="1" ht="15.75" customHeight="1" x14ac:dyDescent="0.25">
      <c r="B45" s="124" t="s">
        <v>71</v>
      </c>
      <c r="C45" s="125"/>
      <c r="D45" s="126"/>
      <c r="E45" s="126"/>
      <c r="F45" s="32">
        <f>+F27+F36</f>
        <v>0</v>
      </c>
      <c r="G45" s="50" t="e">
        <f>+F45/$F$63</f>
        <v>#DIV/0!</v>
      </c>
      <c r="H45" s="127"/>
      <c r="I45" s="127"/>
      <c r="J45" s="127"/>
      <c r="K45" s="127"/>
      <c r="L45" s="128"/>
    </row>
    <row r="46" spans="2:12" ht="24.75" customHeight="1" x14ac:dyDescent="0.25">
      <c r="B46" s="101" t="s">
        <v>73</v>
      </c>
      <c r="C46" s="88"/>
      <c r="D46" s="89"/>
      <c r="E46" s="89"/>
      <c r="F46" s="92">
        <f>F45+F25</f>
        <v>0</v>
      </c>
      <c r="G46" s="85" t="e">
        <f>+F46/$F$63</f>
        <v>#DIV/0!</v>
      </c>
      <c r="H46" s="90"/>
      <c r="I46" s="90"/>
      <c r="J46" s="90"/>
      <c r="K46" s="90"/>
      <c r="L46" s="91"/>
    </row>
    <row r="47" spans="2:12" ht="12" customHeight="1" x14ac:dyDescent="0.2">
      <c r="B47" s="102"/>
      <c r="C47" s="53"/>
      <c r="D47" s="54"/>
      <c r="E47" s="54"/>
      <c r="F47" s="55"/>
      <c r="G47" s="19"/>
      <c r="H47" s="56"/>
      <c r="I47" s="56"/>
      <c r="J47" s="56"/>
      <c r="K47" s="56"/>
      <c r="L47" s="29"/>
    </row>
    <row r="48" spans="2:12" ht="22.5" customHeight="1" x14ac:dyDescent="0.2">
      <c r="B48" s="81" t="s">
        <v>79</v>
      </c>
      <c r="C48" s="80"/>
      <c r="D48" s="80"/>
      <c r="E48" s="83"/>
      <c r="F48" s="84"/>
      <c r="G48" s="85"/>
      <c r="H48" s="86"/>
      <c r="I48" s="86"/>
      <c r="J48" s="86"/>
      <c r="K48" s="86"/>
      <c r="L48" s="87"/>
    </row>
    <row r="49" spans="2:13" s="10" customFormat="1" x14ac:dyDescent="0.2">
      <c r="B49" s="103" t="s">
        <v>43</v>
      </c>
      <c r="C49" s="57"/>
      <c r="D49" s="58"/>
      <c r="E49" s="58"/>
      <c r="F49" s="59"/>
      <c r="G49" s="19"/>
      <c r="H49" s="60"/>
      <c r="I49" s="60"/>
      <c r="J49" s="60"/>
      <c r="K49" s="60"/>
      <c r="L49" s="138"/>
    </row>
    <row r="50" spans="2:13" s="68" customFormat="1" ht="12.75" x14ac:dyDescent="0.2">
      <c r="B50" s="96" t="s">
        <v>44</v>
      </c>
      <c r="C50" s="21"/>
      <c r="D50" s="22"/>
      <c r="E50" s="22"/>
      <c r="F50" s="22">
        <f t="shared" ref="F50:F52" si="4">D50*E50</f>
        <v>0</v>
      </c>
      <c r="G50" s="23"/>
      <c r="H50" s="24"/>
      <c r="I50" s="24"/>
      <c r="J50" s="24"/>
      <c r="K50" s="24"/>
      <c r="L50" s="139"/>
      <c r="M50" s="69"/>
    </row>
    <row r="51" spans="2:13" s="68" customFormat="1" ht="12.75" x14ac:dyDescent="0.2">
      <c r="B51" s="96" t="s">
        <v>45</v>
      </c>
      <c r="C51" s="70"/>
      <c r="D51" s="71"/>
      <c r="E51" s="71"/>
      <c r="F51" s="71">
        <f>D51*E51</f>
        <v>0</v>
      </c>
      <c r="G51" s="23"/>
      <c r="H51" s="72"/>
      <c r="I51" s="72"/>
      <c r="J51" s="72"/>
      <c r="K51" s="72"/>
      <c r="L51" s="139"/>
    </row>
    <row r="52" spans="2:13" s="68" customFormat="1" ht="12.75" x14ac:dyDescent="0.2">
      <c r="B52" s="96" t="s">
        <v>46</v>
      </c>
      <c r="C52" s="70"/>
      <c r="D52" s="71"/>
      <c r="E52" s="71"/>
      <c r="F52" s="71">
        <f t="shared" si="4"/>
        <v>0</v>
      </c>
      <c r="G52" s="23"/>
      <c r="H52" s="72"/>
      <c r="I52" s="72"/>
      <c r="J52" s="72"/>
      <c r="K52" s="72"/>
      <c r="L52" s="139"/>
    </row>
    <row r="53" spans="2:13" s="68" customFormat="1" ht="15.75" customHeight="1" x14ac:dyDescent="0.2">
      <c r="B53" s="96" t="s">
        <v>47</v>
      </c>
      <c r="C53" s="21"/>
      <c r="D53" s="22"/>
      <c r="E53" s="22"/>
      <c r="F53" s="22">
        <f>D53*E53</f>
        <v>0</v>
      </c>
      <c r="G53" s="23"/>
      <c r="H53" s="24"/>
      <c r="I53" s="24"/>
      <c r="J53" s="24"/>
      <c r="K53" s="24"/>
      <c r="L53" s="140"/>
    </row>
    <row r="54" spans="2:13" s="68" customFormat="1" ht="15.75" customHeight="1" x14ac:dyDescent="0.25">
      <c r="B54" s="97" t="s">
        <v>59</v>
      </c>
      <c r="C54" s="42"/>
      <c r="D54" s="43"/>
      <c r="E54" s="43"/>
      <c r="F54" s="44">
        <f>SUM(F50:F53)</f>
        <v>0</v>
      </c>
      <c r="G54" s="45" t="e">
        <f>+F54/$F$63</f>
        <v>#DIV/0!</v>
      </c>
      <c r="H54" s="46"/>
      <c r="I54" s="46"/>
      <c r="J54" s="46"/>
      <c r="K54" s="46"/>
      <c r="L54" s="47"/>
    </row>
    <row r="55" spans="2:13" s="10" customFormat="1" x14ac:dyDescent="0.2">
      <c r="B55" s="104" t="s">
        <v>62</v>
      </c>
      <c r="C55" s="16"/>
      <c r="D55" s="17"/>
      <c r="E55" s="17"/>
      <c r="F55" s="18"/>
      <c r="G55" s="19"/>
      <c r="H55" s="20"/>
      <c r="I55" s="20"/>
      <c r="J55" s="20"/>
      <c r="K55" s="20"/>
      <c r="L55" s="138"/>
    </row>
    <row r="56" spans="2:13" s="68" customFormat="1" ht="12.75" x14ac:dyDescent="0.2">
      <c r="B56" s="105" t="s">
        <v>48</v>
      </c>
      <c r="C56" s="70"/>
      <c r="D56" s="71"/>
      <c r="E56" s="71"/>
      <c r="F56" s="71">
        <f t="shared" ref="F56:F59" si="5">D56*E56</f>
        <v>0</v>
      </c>
      <c r="G56" s="23"/>
      <c r="H56" s="72"/>
      <c r="I56" s="72"/>
      <c r="J56" s="72"/>
      <c r="K56" s="72"/>
      <c r="L56" s="139"/>
    </row>
    <row r="57" spans="2:13" s="68" customFormat="1" ht="15" customHeight="1" x14ac:dyDescent="0.2">
      <c r="B57" s="105" t="s">
        <v>49</v>
      </c>
      <c r="C57" s="70"/>
      <c r="D57" s="71"/>
      <c r="E57" s="71"/>
      <c r="F57" s="71">
        <f t="shared" si="5"/>
        <v>0</v>
      </c>
      <c r="G57" s="23"/>
      <c r="H57" s="72"/>
      <c r="I57" s="72"/>
      <c r="J57" s="72"/>
      <c r="K57" s="72"/>
      <c r="L57" s="139"/>
    </row>
    <row r="58" spans="2:13" s="68" customFormat="1" ht="15" customHeight="1" x14ac:dyDescent="0.2">
      <c r="B58" s="105" t="s">
        <v>50</v>
      </c>
      <c r="C58" s="70"/>
      <c r="D58" s="71"/>
      <c r="E58" s="71"/>
      <c r="F58" s="71">
        <f t="shared" si="5"/>
        <v>0</v>
      </c>
      <c r="G58" s="23"/>
      <c r="H58" s="72"/>
      <c r="I58" s="72"/>
      <c r="J58" s="72"/>
      <c r="K58" s="72"/>
      <c r="L58" s="139"/>
    </row>
    <row r="59" spans="2:13" s="68" customFormat="1" ht="15" customHeight="1" x14ac:dyDescent="0.2">
      <c r="B59" s="105" t="s">
        <v>51</v>
      </c>
      <c r="C59" s="70"/>
      <c r="D59" s="71"/>
      <c r="E59" s="71"/>
      <c r="F59" s="71">
        <f t="shared" si="5"/>
        <v>0</v>
      </c>
      <c r="G59" s="23"/>
      <c r="H59" s="72"/>
      <c r="I59" s="72"/>
      <c r="J59" s="72"/>
      <c r="K59" s="72"/>
      <c r="L59" s="140"/>
    </row>
    <row r="60" spans="2:13" s="68" customFormat="1" ht="15" customHeight="1" x14ac:dyDescent="0.25">
      <c r="B60" s="97" t="s">
        <v>60</v>
      </c>
      <c r="C60" s="42"/>
      <c r="D60" s="43"/>
      <c r="E60" s="43"/>
      <c r="F60" s="44">
        <f>SUM(F56:F59)</f>
        <v>0</v>
      </c>
      <c r="G60" s="45" t="e">
        <f>+F60/$F$63</f>
        <v>#DIV/0!</v>
      </c>
      <c r="H60" s="46"/>
      <c r="I60" s="46"/>
      <c r="J60" s="46"/>
      <c r="K60" s="46"/>
      <c r="L60" s="47"/>
    </row>
    <row r="61" spans="2:13" s="10" customFormat="1" ht="22.5" customHeight="1" x14ac:dyDescent="0.25">
      <c r="B61" s="101" t="s">
        <v>61</v>
      </c>
      <c r="C61" s="88"/>
      <c r="D61" s="89"/>
      <c r="E61" s="89"/>
      <c r="F61" s="92">
        <f>F54+F60</f>
        <v>0</v>
      </c>
      <c r="G61" s="85" t="e">
        <f>+F61/$F$63</f>
        <v>#DIV/0!</v>
      </c>
      <c r="H61" s="90"/>
      <c r="I61" s="90"/>
      <c r="J61" s="90"/>
      <c r="K61" s="90"/>
      <c r="L61" s="91"/>
    </row>
    <row r="62" spans="2:13" x14ac:dyDescent="0.2">
      <c r="B62" s="106"/>
      <c r="C62" s="64"/>
      <c r="D62" s="65"/>
      <c r="E62" s="66"/>
      <c r="F62" s="66"/>
      <c r="G62" s="19"/>
      <c r="H62" s="67"/>
      <c r="I62" s="67"/>
      <c r="J62" s="67"/>
      <c r="K62" s="67"/>
      <c r="L62" s="29"/>
    </row>
    <row r="63" spans="2:13" ht="24.75" customHeight="1" x14ac:dyDescent="0.2">
      <c r="B63" s="107" t="s">
        <v>70</v>
      </c>
      <c r="C63" s="61"/>
      <c r="D63" s="62"/>
      <c r="E63" s="63"/>
      <c r="F63" s="51">
        <f>F61+F46</f>
        <v>0</v>
      </c>
      <c r="G63" s="52" t="e">
        <f>+F63/$F$63</f>
        <v>#DIV/0!</v>
      </c>
      <c r="H63" s="63"/>
      <c r="I63" s="63"/>
      <c r="J63" s="63"/>
      <c r="K63" s="63"/>
      <c r="L63" s="63"/>
    </row>
    <row r="65" spans="6:11" x14ac:dyDescent="0.2">
      <c r="F65" s="11"/>
      <c r="G65" s="11"/>
      <c r="H65" s="11"/>
      <c r="I65" s="11"/>
      <c r="J65" s="11"/>
      <c r="K65" s="11"/>
    </row>
    <row r="66" spans="6:11" x14ac:dyDescent="0.2">
      <c r="F66" s="11"/>
      <c r="G66" s="11"/>
      <c r="H66" s="11"/>
      <c r="I66" s="11"/>
      <c r="J66" s="11"/>
      <c r="K66" s="11"/>
    </row>
  </sheetData>
  <mergeCells count="14">
    <mergeCell ref="B3:B4"/>
    <mergeCell ref="C3:G3"/>
    <mergeCell ref="H3:K3"/>
    <mergeCell ref="L12:L14"/>
    <mergeCell ref="L32:L34"/>
    <mergeCell ref="L28:L30"/>
    <mergeCell ref="L3:L4"/>
    <mergeCell ref="L8:L10"/>
    <mergeCell ref="L55:L59"/>
    <mergeCell ref="L49:L53"/>
    <mergeCell ref="L37:L39"/>
    <mergeCell ref="L41:L43"/>
    <mergeCell ref="L17:L19"/>
    <mergeCell ref="L21:L23"/>
  </mergeCells>
  <pageMargins left="0.25" right="0.25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249977111117893"/>
  </sheetPr>
  <dimension ref="A1:E31"/>
  <sheetViews>
    <sheetView tabSelected="1" view="pageBreakPreview" topLeftCell="A7" zoomScaleNormal="90" zoomScaleSheetLayoutView="100" workbookViewId="0">
      <selection activeCell="C9" sqref="C9"/>
    </sheetView>
  </sheetViews>
  <sheetFormatPr baseColWidth="10" defaultColWidth="9.140625" defaultRowHeight="15" x14ac:dyDescent="0.25"/>
  <cols>
    <col min="1" max="1" width="35.7109375" style="108" customWidth="1"/>
    <col min="2" max="3" width="33.140625" style="108" customWidth="1"/>
    <col min="4" max="4" width="78.85546875" style="108" customWidth="1"/>
    <col min="5" max="5" width="22.28515625" style="108" customWidth="1"/>
    <col min="6" max="257" width="9.140625" style="108"/>
    <col min="258" max="258" width="35.7109375" style="108" customWidth="1"/>
    <col min="259" max="259" width="33.140625" style="108" customWidth="1"/>
    <col min="260" max="260" width="64.28515625" style="108" customWidth="1"/>
    <col min="261" max="261" width="22.28515625" style="108" customWidth="1"/>
    <col min="262" max="513" width="9.140625" style="108"/>
    <col min="514" max="514" width="35.7109375" style="108" customWidth="1"/>
    <col min="515" max="515" width="33.140625" style="108" customWidth="1"/>
    <col min="516" max="516" width="64.28515625" style="108" customWidth="1"/>
    <col min="517" max="517" width="22.28515625" style="108" customWidth="1"/>
    <col min="518" max="769" width="9.140625" style="108"/>
    <col min="770" max="770" width="35.7109375" style="108" customWidth="1"/>
    <col min="771" max="771" width="33.140625" style="108" customWidth="1"/>
    <col min="772" max="772" width="64.28515625" style="108" customWidth="1"/>
    <col min="773" max="773" width="22.28515625" style="108" customWidth="1"/>
    <col min="774" max="1025" width="9.140625" style="108"/>
    <col min="1026" max="1026" width="35.7109375" style="108" customWidth="1"/>
    <col min="1027" max="1027" width="33.140625" style="108" customWidth="1"/>
    <col min="1028" max="1028" width="64.28515625" style="108" customWidth="1"/>
    <col min="1029" max="1029" width="22.28515625" style="108" customWidth="1"/>
    <col min="1030" max="1281" width="9.140625" style="108"/>
    <col min="1282" max="1282" width="35.7109375" style="108" customWidth="1"/>
    <col min="1283" max="1283" width="33.140625" style="108" customWidth="1"/>
    <col min="1284" max="1284" width="64.28515625" style="108" customWidth="1"/>
    <col min="1285" max="1285" width="22.28515625" style="108" customWidth="1"/>
    <col min="1286" max="1537" width="9.140625" style="108"/>
    <col min="1538" max="1538" width="35.7109375" style="108" customWidth="1"/>
    <col min="1539" max="1539" width="33.140625" style="108" customWidth="1"/>
    <col min="1540" max="1540" width="64.28515625" style="108" customWidth="1"/>
    <col min="1541" max="1541" width="22.28515625" style="108" customWidth="1"/>
    <col min="1542" max="1793" width="9.140625" style="108"/>
    <col min="1794" max="1794" width="35.7109375" style="108" customWidth="1"/>
    <col min="1795" max="1795" width="33.140625" style="108" customWidth="1"/>
    <col min="1796" max="1796" width="64.28515625" style="108" customWidth="1"/>
    <col min="1797" max="1797" width="22.28515625" style="108" customWidth="1"/>
    <col min="1798" max="2049" width="9.140625" style="108"/>
    <col min="2050" max="2050" width="35.7109375" style="108" customWidth="1"/>
    <col min="2051" max="2051" width="33.140625" style="108" customWidth="1"/>
    <col min="2052" max="2052" width="64.28515625" style="108" customWidth="1"/>
    <col min="2053" max="2053" width="22.28515625" style="108" customWidth="1"/>
    <col min="2054" max="2305" width="9.140625" style="108"/>
    <col min="2306" max="2306" width="35.7109375" style="108" customWidth="1"/>
    <col min="2307" max="2307" width="33.140625" style="108" customWidth="1"/>
    <col min="2308" max="2308" width="64.28515625" style="108" customWidth="1"/>
    <col min="2309" max="2309" width="22.28515625" style="108" customWidth="1"/>
    <col min="2310" max="2561" width="9.140625" style="108"/>
    <col min="2562" max="2562" width="35.7109375" style="108" customWidth="1"/>
    <col min="2563" max="2563" width="33.140625" style="108" customWidth="1"/>
    <col min="2564" max="2564" width="64.28515625" style="108" customWidth="1"/>
    <col min="2565" max="2565" width="22.28515625" style="108" customWidth="1"/>
    <col min="2566" max="2817" width="9.140625" style="108"/>
    <col min="2818" max="2818" width="35.7109375" style="108" customWidth="1"/>
    <col min="2819" max="2819" width="33.140625" style="108" customWidth="1"/>
    <col min="2820" max="2820" width="64.28515625" style="108" customWidth="1"/>
    <col min="2821" max="2821" width="22.28515625" style="108" customWidth="1"/>
    <col min="2822" max="3073" width="9.140625" style="108"/>
    <col min="3074" max="3074" width="35.7109375" style="108" customWidth="1"/>
    <col min="3075" max="3075" width="33.140625" style="108" customWidth="1"/>
    <col min="3076" max="3076" width="64.28515625" style="108" customWidth="1"/>
    <col min="3077" max="3077" width="22.28515625" style="108" customWidth="1"/>
    <col min="3078" max="3329" width="9.140625" style="108"/>
    <col min="3330" max="3330" width="35.7109375" style="108" customWidth="1"/>
    <col min="3331" max="3331" width="33.140625" style="108" customWidth="1"/>
    <col min="3332" max="3332" width="64.28515625" style="108" customWidth="1"/>
    <col min="3333" max="3333" width="22.28515625" style="108" customWidth="1"/>
    <col min="3334" max="3585" width="9.140625" style="108"/>
    <col min="3586" max="3586" width="35.7109375" style="108" customWidth="1"/>
    <col min="3587" max="3587" width="33.140625" style="108" customWidth="1"/>
    <col min="3588" max="3588" width="64.28515625" style="108" customWidth="1"/>
    <col min="3589" max="3589" width="22.28515625" style="108" customWidth="1"/>
    <col min="3590" max="3841" width="9.140625" style="108"/>
    <col min="3842" max="3842" width="35.7109375" style="108" customWidth="1"/>
    <col min="3843" max="3843" width="33.140625" style="108" customWidth="1"/>
    <col min="3844" max="3844" width="64.28515625" style="108" customWidth="1"/>
    <col min="3845" max="3845" width="22.28515625" style="108" customWidth="1"/>
    <col min="3846" max="4097" width="9.140625" style="108"/>
    <col min="4098" max="4098" width="35.7109375" style="108" customWidth="1"/>
    <col min="4099" max="4099" width="33.140625" style="108" customWidth="1"/>
    <col min="4100" max="4100" width="64.28515625" style="108" customWidth="1"/>
    <col min="4101" max="4101" width="22.28515625" style="108" customWidth="1"/>
    <col min="4102" max="4353" width="9.140625" style="108"/>
    <col min="4354" max="4354" width="35.7109375" style="108" customWidth="1"/>
    <col min="4355" max="4355" width="33.140625" style="108" customWidth="1"/>
    <col min="4356" max="4356" width="64.28515625" style="108" customWidth="1"/>
    <col min="4357" max="4357" width="22.28515625" style="108" customWidth="1"/>
    <col min="4358" max="4609" width="9.140625" style="108"/>
    <col min="4610" max="4610" width="35.7109375" style="108" customWidth="1"/>
    <col min="4611" max="4611" width="33.140625" style="108" customWidth="1"/>
    <col min="4612" max="4612" width="64.28515625" style="108" customWidth="1"/>
    <col min="4613" max="4613" width="22.28515625" style="108" customWidth="1"/>
    <col min="4614" max="4865" width="9.140625" style="108"/>
    <col min="4866" max="4866" width="35.7109375" style="108" customWidth="1"/>
    <col min="4867" max="4867" width="33.140625" style="108" customWidth="1"/>
    <col min="4868" max="4868" width="64.28515625" style="108" customWidth="1"/>
    <col min="4869" max="4869" width="22.28515625" style="108" customWidth="1"/>
    <col min="4870" max="5121" width="9.140625" style="108"/>
    <col min="5122" max="5122" width="35.7109375" style="108" customWidth="1"/>
    <col min="5123" max="5123" width="33.140625" style="108" customWidth="1"/>
    <col min="5124" max="5124" width="64.28515625" style="108" customWidth="1"/>
    <col min="5125" max="5125" width="22.28515625" style="108" customWidth="1"/>
    <col min="5126" max="5377" width="9.140625" style="108"/>
    <col min="5378" max="5378" width="35.7109375" style="108" customWidth="1"/>
    <col min="5379" max="5379" width="33.140625" style="108" customWidth="1"/>
    <col min="5380" max="5380" width="64.28515625" style="108" customWidth="1"/>
    <col min="5381" max="5381" width="22.28515625" style="108" customWidth="1"/>
    <col min="5382" max="5633" width="9.140625" style="108"/>
    <col min="5634" max="5634" width="35.7109375" style="108" customWidth="1"/>
    <col min="5635" max="5635" width="33.140625" style="108" customWidth="1"/>
    <col min="5636" max="5636" width="64.28515625" style="108" customWidth="1"/>
    <col min="5637" max="5637" width="22.28515625" style="108" customWidth="1"/>
    <col min="5638" max="5889" width="9.140625" style="108"/>
    <col min="5890" max="5890" width="35.7109375" style="108" customWidth="1"/>
    <col min="5891" max="5891" width="33.140625" style="108" customWidth="1"/>
    <col min="5892" max="5892" width="64.28515625" style="108" customWidth="1"/>
    <col min="5893" max="5893" width="22.28515625" style="108" customWidth="1"/>
    <col min="5894" max="6145" width="9.140625" style="108"/>
    <col min="6146" max="6146" width="35.7109375" style="108" customWidth="1"/>
    <col min="6147" max="6147" width="33.140625" style="108" customWidth="1"/>
    <col min="6148" max="6148" width="64.28515625" style="108" customWidth="1"/>
    <col min="6149" max="6149" width="22.28515625" style="108" customWidth="1"/>
    <col min="6150" max="6401" width="9.140625" style="108"/>
    <col min="6402" max="6402" width="35.7109375" style="108" customWidth="1"/>
    <col min="6403" max="6403" width="33.140625" style="108" customWidth="1"/>
    <col min="6404" max="6404" width="64.28515625" style="108" customWidth="1"/>
    <col min="6405" max="6405" width="22.28515625" style="108" customWidth="1"/>
    <col min="6406" max="6657" width="9.140625" style="108"/>
    <col min="6658" max="6658" width="35.7109375" style="108" customWidth="1"/>
    <col min="6659" max="6659" width="33.140625" style="108" customWidth="1"/>
    <col min="6660" max="6660" width="64.28515625" style="108" customWidth="1"/>
    <col min="6661" max="6661" width="22.28515625" style="108" customWidth="1"/>
    <col min="6662" max="6913" width="9.140625" style="108"/>
    <col min="6914" max="6914" width="35.7109375" style="108" customWidth="1"/>
    <col min="6915" max="6915" width="33.140625" style="108" customWidth="1"/>
    <col min="6916" max="6916" width="64.28515625" style="108" customWidth="1"/>
    <col min="6917" max="6917" width="22.28515625" style="108" customWidth="1"/>
    <col min="6918" max="7169" width="9.140625" style="108"/>
    <col min="7170" max="7170" width="35.7109375" style="108" customWidth="1"/>
    <col min="7171" max="7171" width="33.140625" style="108" customWidth="1"/>
    <col min="7172" max="7172" width="64.28515625" style="108" customWidth="1"/>
    <col min="7173" max="7173" width="22.28515625" style="108" customWidth="1"/>
    <col min="7174" max="7425" width="9.140625" style="108"/>
    <col min="7426" max="7426" width="35.7109375" style="108" customWidth="1"/>
    <col min="7427" max="7427" width="33.140625" style="108" customWidth="1"/>
    <col min="7428" max="7428" width="64.28515625" style="108" customWidth="1"/>
    <col min="7429" max="7429" width="22.28515625" style="108" customWidth="1"/>
    <col min="7430" max="7681" width="9.140625" style="108"/>
    <col min="7682" max="7682" width="35.7109375" style="108" customWidth="1"/>
    <col min="7683" max="7683" width="33.140625" style="108" customWidth="1"/>
    <col min="7684" max="7684" width="64.28515625" style="108" customWidth="1"/>
    <col min="7685" max="7685" width="22.28515625" style="108" customWidth="1"/>
    <col min="7686" max="7937" width="9.140625" style="108"/>
    <col min="7938" max="7938" width="35.7109375" style="108" customWidth="1"/>
    <col min="7939" max="7939" width="33.140625" style="108" customWidth="1"/>
    <col min="7940" max="7940" width="64.28515625" style="108" customWidth="1"/>
    <col min="7941" max="7941" width="22.28515625" style="108" customWidth="1"/>
    <col min="7942" max="8193" width="9.140625" style="108"/>
    <col min="8194" max="8194" width="35.7109375" style="108" customWidth="1"/>
    <col min="8195" max="8195" width="33.140625" style="108" customWidth="1"/>
    <col min="8196" max="8196" width="64.28515625" style="108" customWidth="1"/>
    <col min="8197" max="8197" width="22.28515625" style="108" customWidth="1"/>
    <col min="8198" max="8449" width="9.140625" style="108"/>
    <col min="8450" max="8450" width="35.7109375" style="108" customWidth="1"/>
    <col min="8451" max="8451" width="33.140625" style="108" customWidth="1"/>
    <col min="8452" max="8452" width="64.28515625" style="108" customWidth="1"/>
    <col min="8453" max="8453" width="22.28515625" style="108" customWidth="1"/>
    <col min="8454" max="8705" width="9.140625" style="108"/>
    <col min="8706" max="8706" width="35.7109375" style="108" customWidth="1"/>
    <col min="8707" max="8707" width="33.140625" style="108" customWidth="1"/>
    <col min="8708" max="8708" width="64.28515625" style="108" customWidth="1"/>
    <col min="8709" max="8709" width="22.28515625" style="108" customWidth="1"/>
    <col min="8710" max="8961" width="9.140625" style="108"/>
    <col min="8962" max="8962" width="35.7109375" style="108" customWidth="1"/>
    <col min="8963" max="8963" width="33.140625" style="108" customWidth="1"/>
    <col min="8964" max="8964" width="64.28515625" style="108" customWidth="1"/>
    <col min="8965" max="8965" width="22.28515625" style="108" customWidth="1"/>
    <col min="8966" max="9217" width="9.140625" style="108"/>
    <col min="9218" max="9218" width="35.7109375" style="108" customWidth="1"/>
    <col min="9219" max="9219" width="33.140625" style="108" customWidth="1"/>
    <col min="9220" max="9220" width="64.28515625" style="108" customWidth="1"/>
    <col min="9221" max="9221" width="22.28515625" style="108" customWidth="1"/>
    <col min="9222" max="9473" width="9.140625" style="108"/>
    <col min="9474" max="9474" width="35.7109375" style="108" customWidth="1"/>
    <col min="9475" max="9475" width="33.140625" style="108" customWidth="1"/>
    <col min="9476" max="9476" width="64.28515625" style="108" customWidth="1"/>
    <col min="9477" max="9477" width="22.28515625" style="108" customWidth="1"/>
    <col min="9478" max="9729" width="9.140625" style="108"/>
    <col min="9730" max="9730" width="35.7109375" style="108" customWidth="1"/>
    <col min="9731" max="9731" width="33.140625" style="108" customWidth="1"/>
    <col min="9732" max="9732" width="64.28515625" style="108" customWidth="1"/>
    <col min="9733" max="9733" width="22.28515625" style="108" customWidth="1"/>
    <col min="9734" max="9985" width="9.140625" style="108"/>
    <col min="9986" max="9986" width="35.7109375" style="108" customWidth="1"/>
    <col min="9987" max="9987" width="33.140625" style="108" customWidth="1"/>
    <col min="9988" max="9988" width="64.28515625" style="108" customWidth="1"/>
    <col min="9989" max="9989" width="22.28515625" style="108" customWidth="1"/>
    <col min="9990" max="10241" width="9.140625" style="108"/>
    <col min="10242" max="10242" width="35.7109375" style="108" customWidth="1"/>
    <col min="10243" max="10243" width="33.140625" style="108" customWidth="1"/>
    <col min="10244" max="10244" width="64.28515625" style="108" customWidth="1"/>
    <col min="10245" max="10245" width="22.28515625" style="108" customWidth="1"/>
    <col min="10246" max="10497" width="9.140625" style="108"/>
    <col min="10498" max="10498" width="35.7109375" style="108" customWidth="1"/>
    <col min="10499" max="10499" width="33.140625" style="108" customWidth="1"/>
    <col min="10500" max="10500" width="64.28515625" style="108" customWidth="1"/>
    <col min="10501" max="10501" width="22.28515625" style="108" customWidth="1"/>
    <col min="10502" max="10753" width="9.140625" style="108"/>
    <col min="10754" max="10754" width="35.7109375" style="108" customWidth="1"/>
    <col min="10755" max="10755" width="33.140625" style="108" customWidth="1"/>
    <col min="10756" max="10756" width="64.28515625" style="108" customWidth="1"/>
    <col min="10757" max="10757" width="22.28515625" style="108" customWidth="1"/>
    <col min="10758" max="11009" width="9.140625" style="108"/>
    <col min="11010" max="11010" width="35.7109375" style="108" customWidth="1"/>
    <col min="11011" max="11011" width="33.140625" style="108" customWidth="1"/>
    <col min="11012" max="11012" width="64.28515625" style="108" customWidth="1"/>
    <col min="11013" max="11013" width="22.28515625" style="108" customWidth="1"/>
    <col min="11014" max="11265" width="9.140625" style="108"/>
    <col min="11266" max="11266" width="35.7109375" style="108" customWidth="1"/>
    <col min="11267" max="11267" width="33.140625" style="108" customWidth="1"/>
    <col min="11268" max="11268" width="64.28515625" style="108" customWidth="1"/>
    <col min="11269" max="11269" width="22.28515625" style="108" customWidth="1"/>
    <col min="11270" max="11521" width="9.140625" style="108"/>
    <col min="11522" max="11522" width="35.7109375" style="108" customWidth="1"/>
    <col min="11523" max="11523" width="33.140625" style="108" customWidth="1"/>
    <col min="11524" max="11524" width="64.28515625" style="108" customWidth="1"/>
    <col min="11525" max="11525" width="22.28515625" style="108" customWidth="1"/>
    <col min="11526" max="11777" width="9.140625" style="108"/>
    <col min="11778" max="11778" width="35.7109375" style="108" customWidth="1"/>
    <col min="11779" max="11779" width="33.140625" style="108" customWidth="1"/>
    <col min="11780" max="11780" width="64.28515625" style="108" customWidth="1"/>
    <col min="11781" max="11781" width="22.28515625" style="108" customWidth="1"/>
    <col min="11782" max="12033" width="9.140625" style="108"/>
    <col min="12034" max="12034" width="35.7109375" style="108" customWidth="1"/>
    <col min="12035" max="12035" width="33.140625" style="108" customWidth="1"/>
    <col min="12036" max="12036" width="64.28515625" style="108" customWidth="1"/>
    <col min="12037" max="12037" width="22.28515625" style="108" customWidth="1"/>
    <col min="12038" max="12289" width="9.140625" style="108"/>
    <col min="12290" max="12290" width="35.7109375" style="108" customWidth="1"/>
    <col min="12291" max="12291" width="33.140625" style="108" customWidth="1"/>
    <col min="12292" max="12292" width="64.28515625" style="108" customWidth="1"/>
    <col min="12293" max="12293" width="22.28515625" style="108" customWidth="1"/>
    <col min="12294" max="12545" width="9.140625" style="108"/>
    <col min="12546" max="12546" width="35.7109375" style="108" customWidth="1"/>
    <col min="12547" max="12547" width="33.140625" style="108" customWidth="1"/>
    <col min="12548" max="12548" width="64.28515625" style="108" customWidth="1"/>
    <col min="12549" max="12549" width="22.28515625" style="108" customWidth="1"/>
    <col min="12550" max="12801" width="9.140625" style="108"/>
    <col min="12802" max="12802" width="35.7109375" style="108" customWidth="1"/>
    <col min="12803" max="12803" width="33.140625" style="108" customWidth="1"/>
    <col min="12804" max="12804" width="64.28515625" style="108" customWidth="1"/>
    <col min="12805" max="12805" width="22.28515625" style="108" customWidth="1"/>
    <col min="12806" max="13057" width="9.140625" style="108"/>
    <col min="13058" max="13058" width="35.7109375" style="108" customWidth="1"/>
    <col min="13059" max="13059" width="33.140625" style="108" customWidth="1"/>
    <col min="13060" max="13060" width="64.28515625" style="108" customWidth="1"/>
    <col min="13061" max="13061" width="22.28515625" style="108" customWidth="1"/>
    <col min="13062" max="13313" width="9.140625" style="108"/>
    <col min="13314" max="13314" width="35.7109375" style="108" customWidth="1"/>
    <col min="13315" max="13315" width="33.140625" style="108" customWidth="1"/>
    <col min="13316" max="13316" width="64.28515625" style="108" customWidth="1"/>
    <col min="13317" max="13317" width="22.28515625" style="108" customWidth="1"/>
    <col min="13318" max="13569" width="9.140625" style="108"/>
    <col min="13570" max="13570" width="35.7109375" style="108" customWidth="1"/>
    <col min="13571" max="13571" width="33.140625" style="108" customWidth="1"/>
    <col min="13572" max="13572" width="64.28515625" style="108" customWidth="1"/>
    <col min="13573" max="13573" width="22.28515625" style="108" customWidth="1"/>
    <col min="13574" max="13825" width="9.140625" style="108"/>
    <col min="13826" max="13826" width="35.7109375" style="108" customWidth="1"/>
    <col min="13827" max="13827" width="33.140625" style="108" customWidth="1"/>
    <col min="13828" max="13828" width="64.28515625" style="108" customWidth="1"/>
    <col min="13829" max="13829" width="22.28515625" style="108" customWidth="1"/>
    <col min="13830" max="14081" width="9.140625" style="108"/>
    <col min="14082" max="14082" width="35.7109375" style="108" customWidth="1"/>
    <col min="14083" max="14083" width="33.140625" style="108" customWidth="1"/>
    <col min="14084" max="14084" width="64.28515625" style="108" customWidth="1"/>
    <col min="14085" max="14085" width="22.28515625" style="108" customWidth="1"/>
    <col min="14086" max="14337" width="9.140625" style="108"/>
    <col min="14338" max="14338" width="35.7109375" style="108" customWidth="1"/>
    <col min="14339" max="14339" width="33.140625" style="108" customWidth="1"/>
    <col min="14340" max="14340" width="64.28515625" style="108" customWidth="1"/>
    <col min="14341" max="14341" width="22.28515625" style="108" customWidth="1"/>
    <col min="14342" max="14593" width="9.140625" style="108"/>
    <col min="14594" max="14594" width="35.7109375" style="108" customWidth="1"/>
    <col min="14595" max="14595" width="33.140625" style="108" customWidth="1"/>
    <col min="14596" max="14596" width="64.28515625" style="108" customWidth="1"/>
    <col min="14597" max="14597" width="22.28515625" style="108" customWidth="1"/>
    <col min="14598" max="14849" width="9.140625" style="108"/>
    <col min="14850" max="14850" width="35.7109375" style="108" customWidth="1"/>
    <col min="14851" max="14851" width="33.140625" style="108" customWidth="1"/>
    <col min="14852" max="14852" width="64.28515625" style="108" customWidth="1"/>
    <col min="14853" max="14853" width="22.28515625" style="108" customWidth="1"/>
    <col min="14854" max="15105" width="9.140625" style="108"/>
    <col min="15106" max="15106" width="35.7109375" style="108" customWidth="1"/>
    <col min="15107" max="15107" width="33.140625" style="108" customWidth="1"/>
    <col min="15108" max="15108" width="64.28515625" style="108" customWidth="1"/>
    <col min="15109" max="15109" width="22.28515625" style="108" customWidth="1"/>
    <col min="15110" max="15361" width="9.140625" style="108"/>
    <col min="15362" max="15362" width="35.7109375" style="108" customWidth="1"/>
    <col min="15363" max="15363" width="33.140625" style="108" customWidth="1"/>
    <col min="15364" max="15364" width="64.28515625" style="108" customWidth="1"/>
    <col min="15365" max="15365" width="22.28515625" style="108" customWidth="1"/>
    <col min="15366" max="15617" width="9.140625" style="108"/>
    <col min="15618" max="15618" width="35.7109375" style="108" customWidth="1"/>
    <col min="15619" max="15619" width="33.140625" style="108" customWidth="1"/>
    <col min="15620" max="15620" width="64.28515625" style="108" customWidth="1"/>
    <col min="15621" max="15621" width="22.28515625" style="108" customWidth="1"/>
    <col min="15622" max="15873" width="9.140625" style="108"/>
    <col min="15874" max="15874" width="35.7109375" style="108" customWidth="1"/>
    <col min="15875" max="15875" width="33.140625" style="108" customWidth="1"/>
    <col min="15876" max="15876" width="64.28515625" style="108" customWidth="1"/>
    <col min="15877" max="15877" width="22.28515625" style="108" customWidth="1"/>
    <col min="15878" max="16129" width="9.140625" style="108"/>
    <col min="16130" max="16130" width="35.7109375" style="108" customWidth="1"/>
    <col min="16131" max="16131" width="33.140625" style="108" customWidth="1"/>
    <col min="16132" max="16132" width="64.28515625" style="108" customWidth="1"/>
    <col min="16133" max="16133" width="22.28515625" style="108" customWidth="1"/>
    <col min="16134" max="16384" width="9.140625" style="108"/>
  </cols>
  <sheetData>
    <row r="1" spans="1:5" x14ac:dyDescent="0.25">
      <c r="A1" s="148" t="s">
        <v>66</v>
      </c>
      <c r="B1" s="149"/>
      <c r="C1" s="150"/>
      <c r="D1" s="151"/>
    </row>
    <row r="2" spans="1:5" x14ac:dyDescent="0.25">
      <c r="A2" s="152"/>
      <c r="B2" s="153"/>
      <c r="C2" s="154"/>
      <c r="D2" s="155"/>
    </row>
    <row r="3" spans="1:5" x14ac:dyDescent="0.25">
      <c r="A3" s="116" t="s">
        <v>63</v>
      </c>
      <c r="B3" s="117" t="s">
        <v>64</v>
      </c>
      <c r="C3" s="118" t="s">
        <v>65</v>
      </c>
      <c r="D3" s="118" t="s">
        <v>76</v>
      </c>
    </row>
    <row r="4" spans="1:5" x14ac:dyDescent="0.25">
      <c r="A4" s="120" t="str">
        <f>+'Budget détaillé des activités'!B5</f>
        <v>1. DEPENSES DES ACTIVITES DU PROJET</v>
      </c>
      <c r="B4" s="120"/>
      <c r="C4" s="120"/>
      <c r="D4" s="120"/>
    </row>
    <row r="5" spans="1:5" ht="49.5" x14ac:dyDescent="0.25">
      <c r="A5" s="156" t="str">
        <f>+'Budget détaillé des activités'!B8</f>
        <v>1.1.1 Activité…….</v>
      </c>
      <c r="B5" s="121"/>
      <c r="C5" s="130"/>
      <c r="D5" s="122" t="s">
        <v>75</v>
      </c>
      <c r="E5" s="109"/>
    </row>
    <row r="6" spans="1:5" ht="33" x14ac:dyDescent="0.25">
      <c r="A6" s="157"/>
      <c r="B6" s="111"/>
      <c r="C6" s="131"/>
      <c r="D6" s="123" t="s">
        <v>68</v>
      </c>
    </row>
    <row r="7" spans="1:5" ht="51.75" customHeight="1" x14ac:dyDescent="0.25">
      <c r="A7" s="158" t="str">
        <f>+'Budget détaillé des activités'!B12</f>
        <v>1.1.2 Activité…….</v>
      </c>
      <c r="B7" s="160"/>
      <c r="C7" s="130"/>
      <c r="D7" s="123" t="s">
        <v>74</v>
      </c>
    </row>
    <row r="8" spans="1:5" ht="99" x14ac:dyDescent="0.25">
      <c r="A8" s="159"/>
      <c r="B8" s="161"/>
      <c r="C8" s="132"/>
      <c r="D8" s="122" t="s">
        <v>67</v>
      </c>
    </row>
    <row r="9" spans="1:5" ht="214.5" x14ac:dyDescent="0.25">
      <c r="A9" s="113" t="str">
        <f>+'Budget détaillé des activités'!B17</f>
        <v>1.2.1 Activité…….</v>
      </c>
      <c r="B9" s="119"/>
      <c r="C9" s="132"/>
      <c r="D9" s="123" t="s">
        <v>69</v>
      </c>
    </row>
    <row r="10" spans="1:5" x14ac:dyDescent="0.25">
      <c r="A10" s="156" t="str">
        <f>+'Budget détaillé des activités'!B21</f>
        <v>1.2.2 Activité…….</v>
      </c>
      <c r="B10" s="119"/>
      <c r="C10" s="132"/>
      <c r="D10" s="112"/>
    </row>
    <row r="11" spans="1:5" x14ac:dyDescent="0.25">
      <c r="A11" s="162"/>
      <c r="B11" s="119"/>
      <c r="C11" s="132"/>
      <c r="D11" s="112"/>
    </row>
    <row r="12" spans="1:5" x14ac:dyDescent="0.25">
      <c r="A12" s="156" t="str">
        <f>+'Budget détaillé des activités'!B28</f>
        <v>2.1.1 Activité…….</v>
      </c>
      <c r="B12" s="119"/>
      <c r="C12" s="132"/>
      <c r="D12" s="112"/>
    </row>
    <row r="13" spans="1:5" x14ac:dyDescent="0.25">
      <c r="A13" s="162"/>
      <c r="B13" s="119"/>
      <c r="C13" s="132"/>
      <c r="D13" s="112"/>
    </row>
    <row r="14" spans="1:5" x14ac:dyDescent="0.25">
      <c r="A14" s="156" t="str">
        <f>+'Budget détaillé des activités'!B32</f>
        <v>2.1.2 Activité…….</v>
      </c>
      <c r="B14" s="119"/>
      <c r="C14" s="132"/>
      <c r="D14" s="112"/>
    </row>
    <row r="15" spans="1:5" x14ac:dyDescent="0.25">
      <c r="A15" s="162"/>
      <c r="B15" s="119"/>
      <c r="C15" s="132"/>
      <c r="D15" s="112"/>
    </row>
    <row r="16" spans="1:5" x14ac:dyDescent="0.25">
      <c r="A16" s="156" t="str">
        <f>+'Budget détaillé des activités'!B37</f>
        <v>2.2.1 Activité…….</v>
      </c>
      <c r="B16" s="119"/>
      <c r="C16" s="132"/>
      <c r="D16" s="112"/>
    </row>
    <row r="17" spans="1:4" x14ac:dyDescent="0.25">
      <c r="A17" s="162"/>
      <c r="B17" s="119"/>
      <c r="C17" s="132"/>
      <c r="D17" s="112"/>
    </row>
    <row r="18" spans="1:4" x14ac:dyDescent="0.25">
      <c r="A18" s="156" t="str">
        <f>+'Budget détaillé des activités'!B41</f>
        <v>2.2.2 Activité…….</v>
      </c>
      <c r="B18" s="119"/>
      <c r="C18" s="132"/>
      <c r="D18" s="112"/>
    </row>
    <row r="19" spans="1:4" x14ac:dyDescent="0.25">
      <c r="A19" s="162"/>
      <c r="B19" s="132"/>
      <c r="C19" s="132"/>
      <c r="D19" s="133"/>
    </row>
    <row r="20" spans="1:4" x14ac:dyDescent="0.25">
      <c r="A20" s="164" t="s">
        <v>80</v>
      </c>
      <c r="B20" s="165"/>
      <c r="C20" s="166"/>
      <c r="D20" s="167"/>
    </row>
    <row r="21" spans="1:4" x14ac:dyDescent="0.25">
      <c r="A21" s="163" t="str">
        <f>+'Budget détaillé des activités'!B49</f>
        <v xml:space="preserve">2.1 Salaires personnel </v>
      </c>
      <c r="B21" s="114"/>
      <c r="C21" s="133"/>
      <c r="D21" s="112"/>
    </row>
    <row r="22" spans="1:4" x14ac:dyDescent="0.25">
      <c r="A22" s="163"/>
      <c r="B22" s="114"/>
      <c r="C22" s="133"/>
      <c r="D22" s="112"/>
    </row>
    <row r="23" spans="1:4" x14ac:dyDescent="0.25">
      <c r="A23" s="163"/>
      <c r="B23" s="114"/>
      <c r="C23" s="133"/>
      <c r="D23" s="112"/>
    </row>
    <row r="24" spans="1:4" x14ac:dyDescent="0.25">
      <c r="A24" s="163"/>
      <c r="B24" s="114"/>
      <c r="C24" s="133"/>
      <c r="D24" s="112"/>
    </row>
    <row r="25" spans="1:4" ht="15.75" customHeight="1" x14ac:dyDescent="0.25">
      <c r="A25" s="163" t="str">
        <f>+'Budget détaillé des activités'!B55</f>
        <v>2.2 Charges courantes de fonctionnement de bureau</v>
      </c>
      <c r="B25" s="115"/>
      <c r="C25" s="134"/>
      <c r="D25" s="112"/>
    </row>
    <row r="26" spans="1:4" x14ac:dyDescent="0.25">
      <c r="A26" s="163"/>
      <c r="B26" s="115"/>
      <c r="C26" s="135"/>
      <c r="D26" s="112"/>
    </row>
    <row r="27" spans="1:4" x14ac:dyDescent="0.25">
      <c r="A27" s="163"/>
      <c r="B27" s="115"/>
      <c r="C27" s="136"/>
      <c r="D27" s="112"/>
    </row>
    <row r="28" spans="1:4" x14ac:dyDescent="0.25">
      <c r="A28" s="163"/>
      <c r="B28" s="115"/>
      <c r="C28" s="137"/>
      <c r="D28" s="112"/>
    </row>
    <row r="29" spans="1:4" x14ac:dyDescent="0.25">
      <c r="B29" s="110"/>
      <c r="C29" s="110"/>
      <c r="D29" s="110"/>
    </row>
    <row r="30" spans="1:4" x14ac:dyDescent="0.25">
      <c r="B30" s="110"/>
      <c r="C30" s="110"/>
      <c r="D30" s="110"/>
    </row>
    <row r="31" spans="1:4" x14ac:dyDescent="0.25">
      <c r="B31" s="110"/>
      <c r="C31" s="110"/>
    </row>
  </sheetData>
  <mergeCells count="13">
    <mergeCell ref="A21:A24"/>
    <mergeCell ref="A20:D20"/>
    <mergeCell ref="A25:A28"/>
    <mergeCell ref="A10:A11"/>
    <mergeCell ref="A12:A13"/>
    <mergeCell ref="A14:A15"/>
    <mergeCell ref="A16:A17"/>
    <mergeCell ref="A18:A19"/>
    <mergeCell ref="A1:D1"/>
    <mergeCell ref="A2:D2"/>
    <mergeCell ref="A5:A6"/>
    <mergeCell ref="A7:A8"/>
    <mergeCell ref="B7:B8"/>
  </mergeCells>
  <pageMargins left="0.44" right="0.23" top="0.27" bottom="0.33" header="0.16" footer="0.19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Budget détaillé des activités</vt:lpstr>
      <vt:lpstr>Justification des coûts</vt:lpstr>
      <vt:lpstr>'Budget détaillé des activités'!Zone_d_impression</vt:lpstr>
      <vt:lpstr>'Justification des coûts'!Zone_d_impression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2021-02-23T12:35:49Z</dcterms:created>
  <dcterms:modified xsi:type="dcterms:W3CDTF">2021-03-03T14:49:24Z</dcterms:modified>
</cp:coreProperties>
</file>